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mc:AlternateContent xmlns:mc="http://schemas.openxmlformats.org/markup-compatibility/2006">
    <mc:Choice Requires="x15">
      <x15ac:absPath xmlns:x15ac="http://schemas.microsoft.com/office/spreadsheetml/2010/11/ac" url="\\filesrv\教育委員会\14 社会教育係\00_社会教育係フォルダ\100502008_ほたるパーク周辺施設維持管理事業\施設管理業務\指定管理者選定\01 公告\03 申請書類様式\"/>
    </mc:Choice>
  </mc:AlternateContent>
  <xr:revisionPtr revIDLastSave="0" documentId="13_ncr:1_{CB815D63-6A67-4D4F-89DA-55312CDC2BA6}" xr6:coauthVersionLast="47" xr6:coauthVersionMax="47" xr10:uidLastSave="{00000000-0000-0000-0000-000000000000}"/>
  <bookViews>
    <workbookView xWindow="-120" yWindow="-120" windowWidth="29040" windowHeight="15990" xr2:uid="{00000000-000D-0000-FFFF-FFFF00000000}"/>
  </bookViews>
  <sheets>
    <sheet name="１．指定事業収支予算書" sheetId="2" r:id="rId1"/>
    <sheet name="別紙１（人件費）" sheetId="1" r:id="rId2"/>
    <sheet name="別紙２（設備管理費・本社経費）" sheetId="3" r:id="rId3"/>
    <sheet name="２．自主事業予算書" sheetId="4" r:id="rId4"/>
    <sheet name="１．の補足" sheetId="5" r:id="rId5"/>
  </sheets>
  <externalReferences>
    <externalReference r:id="rId6"/>
  </externalReferences>
  <definedNames>
    <definedName name="_xlnm.Print_Area" localSheetId="0">'１．指定事業収支予算書'!$A$1:$D$40</definedName>
    <definedName name="_xlnm.Print_Area" localSheetId="1">'別紙１（人件費）'!$A$1:$S$39</definedName>
    <definedName name="_xlnm.Print_Area" localSheetId="2">'別紙２（設備管理費・本社経費）'!$A$1:$E$28</definedName>
  </definedNames>
  <calcPr calcId="191029" concurrentManualCount="2"/>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61" i="4" l="1"/>
  <c r="D62" i="4" s="1"/>
  <c r="D57" i="4"/>
  <c r="D46" i="4"/>
  <c r="D42" i="4"/>
  <c r="D47" i="4" s="1"/>
  <c r="D33" i="4"/>
  <c r="D29" i="4"/>
  <c r="D25" i="4"/>
  <c r="D14" i="4"/>
  <c r="D10" i="4"/>
  <c r="B28" i="3"/>
  <c r="E17" i="3"/>
  <c r="E16" i="3"/>
  <c r="E15" i="3"/>
  <c r="E14" i="3"/>
  <c r="E13" i="3"/>
  <c r="E12" i="3"/>
  <c r="E11" i="3"/>
  <c r="E10" i="3"/>
  <c r="E9" i="3"/>
  <c r="E8" i="3"/>
  <c r="E7" i="3"/>
  <c r="E6" i="3"/>
  <c r="C25" i="2"/>
  <c r="D14" i="2"/>
  <c r="C11" i="2"/>
  <c r="D1" i="1"/>
  <c r="H39" i="1"/>
  <c r="G38" i="1"/>
  <c r="J38" i="1" s="1"/>
  <c r="G37" i="1"/>
  <c r="J37" i="1" s="1"/>
  <c r="G36" i="1"/>
  <c r="J36" i="1" s="1"/>
  <c r="O31" i="1"/>
  <c r="H30" i="1"/>
  <c r="J30" i="1" s="1"/>
  <c r="N30" i="1" s="1"/>
  <c r="Q30" i="1" s="1"/>
  <c r="H29" i="1"/>
  <c r="J29" i="1" s="1"/>
  <c r="N29" i="1" s="1"/>
  <c r="Q29" i="1" s="1"/>
  <c r="H28" i="1"/>
  <c r="J28" i="1" s="1"/>
  <c r="N28" i="1" s="1"/>
  <c r="Q28" i="1" s="1"/>
  <c r="H27" i="1"/>
  <c r="J27" i="1" s="1"/>
  <c r="N27" i="1" s="1"/>
  <c r="Q27" i="1" s="1"/>
  <c r="O23" i="1"/>
  <c r="H22" i="1"/>
  <c r="J22" i="1" s="1"/>
  <c r="N22" i="1" s="1"/>
  <c r="Q22" i="1" s="1"/>
  <c r="H21" i="1"/>
  <c r="J21" i="1" s="1"/>
  <c r="N21" i="1" s="1"/>
  <c r="Q21" i="1" s="1"/>
  <c r="H20" i="1"/>
  <c r="J20" i="1" s="1"/>
  <c r="N20" i="1" s="1"/>
  <c r="Q20" i="1" s="1"/>
  <c r="H19" i="1"/>
  <c r="J19" i="1" s="1"/>
  <c r="N19" i="1" s="1"/>
  <c r="Q19" i="1" s="1"/>
  <c r="O15" i="1"/>
  <c r="H14" i="1"/>
  <c r="J14" i="1" s="1"/>
  <c r="N14" i="1" s="1"/>
  <c r="Q14" i="1" s="1"/>
  <c r="J13" i="1"/>
  <c r="N13" i="1" s="1"/>
  <c r="Q13" i="1" s="1"/>
  <c r="H13" i="1"/>
  <c r="H12" i="1"/>
  <c r="J12" i="1" s="1"/>
  <c r="N12" i="1" s="1"/>
  <c r="Q12" i="1" s="1"/>
  <c r="J11" i="1"/>
  <c r="N11" i="1" s="1"/>
  <c r="Q11" i="1" s="1"/>
  <c r="H11" i="1"/>
  <c r="H10" i="1"/>
  <c r="J10" i="1" s="1"/>
  <c r="N10" i="1" s="1"/>
  <c r="Q10" i="1" s="1"/>
  <c r="H9" i="1"/>
  <c r="J9" i="1" s="1"/>
  <c r="N9" i="1" s="1"/>
  <c r="Q9" i="1" s="1"/>
  <c r="Q3" i="1"/>
  <c r="D30" i="4" l="1"/>
  <c r="D15" i="4"/>
  <c r="E18" i="3"/>
  <c r="J39" i="1"/>
  <c r="C15" i="2"/>
  <c r="Q31" i="1"/>
  <c r="Q15" i="1"/>
  <c r="Q23" i="1"/>
  <c r="R3" i="1" l="1"/>
  <c r="C14" i="2"/>
  <c r="C30" i="2" s="1"/>
  <c r="C31" i="2" s="1"/>
</calcChain>
</file>

<file path=xl/sharedStrings.xml><?xml version="1.0" encoding="utf-8"?>
<sst xmlns="http://schemas.openxmlformats.org/spreadsheetml/2006/main" count="267" uniqueCount="170">
  <si>
    <t>【提案用】</t>
    <rPh sb="1" eb="4">
      <t>テイアンヨウ</t>
    </rPh>
    <phoneticPr fontId="4"/>
  </si>
  <si>
    <t>別紙１（人件費内訳）</t>
    <rPh sb="0" eb="2">
      <t>ベッシ</t>
    </rPh>
    <rPh sb="4" eb="7">
      <t>ジンケンヒ</t>
    </rPh>
    <rPh sb="7" eb="9">
      <t>ウチワケ</t>
    </rPh>
    <phoneticPr fontId="4"/>
  </si>
  <si>
    <t>配置人数</t>
    <rPh sb="0" eb="2">
      <t>ハイチ</t>
    </rPh>
    <rPh sb="2" eb="4">
      <t>ニンズウ</t>
    </rPh>
    <phoneticPr fontId="4"/>
  </si>
  <si>
    <t>人件費合計</t>
    <rPh sb="0" eb="3">
      <t>ジンケンヒ</t>
    </rPh>
    <rPh sb="3" eb="5">
      <t>ゴウケイ</t>
    </rPh>
    <phoneticPr fontId="4"/>
  </si>
  <si>
    <t>Ⅰ　月給職員（常勤職員）</t>
    <rPh sb="2" eb="4">
      <t>ゲッキュウ</t>
    </rPh>
    <rPh sb="4" eb="6">
      <t>ショクイン</t>
    </rPh>
    <rPh sb="7" eb="9">
      <t>ジョウキン</t>
    </rPh>
    <rPh sb="9" eb="11">
      <t>ショクイン</t>
    </rPh>
    <phoneticPr fontId="4"/>
  </si>
  <si>
    <t>（単位：千円）</t>
  </si>
  <si>
    <t>区　　分</t>
    <rPh sb="0" eb="1">
      <t>ク</t>
    </rPh>
    <rPh sb="3" eb="4">
      <t>ブン</t>
    </rPh>
    <phoneticPr fontId="4"/>
  </si>
  <si>
    <t>時間
／日</t>
    <rPh sb="0" eb="2">
      <t>ジカン</t>
    </rPh>
    <rPh sb="4" eb="5">
      <t>ニチ</t>
    </rPh>
    <phoneticPr fontId="4"/>
  </si>
  <si>
    <t>日数
／月</t>
    <rPh sb="0" eb="2">
      <t>ニッスウ</t>
    </rPh>
    <rPh sb="4" eb="5">
      <t>ツキ</t>
    </rPh>
    <phoneticPr fontId="4"/>
  </si>
  <si>
    <t>月数</t>
    <rPh sb="0" eb="2">
      <t>ツキスウ</t>
    </rPh>
    <phoneticPr fontId="4"/>
  </si>
  <si>
    <t>①月給
（基本給）</t>
    <rPh sb="1" eb="3">
      <t>ゲッキュウ</t>
    </rPh>
    <rPh sb="5" eb="8">
      <t>キホンキュウ</t>
    </rPh>
    <phoneticPr fontId="4"/>
  </si>
  <si>
    <t>②手当
(月額)</t>
    <rPh sb="1" eb="3">
      <t>テアテ</t>
    </rPh>
    <rPh sb="5" eb="7">
      <t>ゲツガク</t>
    </rPh>
    <phoneticPr fontId="4"/>
  </si>
  <si>
    <t>④賞与
（年額）</t>
    <rPh sb="1" eb="3">
      <t>ショウヨ</t>
    </rPh>
    <rPh sb="5" eb="7">
      <t>ネンガク</t>
    </rPh>
    <phoneticPr fontId="4"/>
  </si>
  <si>
    <t>社会保険（年額）</t>
    <rPh sb="0" eb="2">
      <t>シャカイ</t>
    </rPh>
    <rPh sb="2" eb="4">
      <t>ホケン</t>
    </rPh>
    <rPh sb="5" eb="7">
      <t>ネンガク</t>
    </rPh>
    <phoneticPr fontId="4"/>
  </si>
  <si>
    <t>⑦配置</t>
    <rPh sb="1" eb="3">
      <t>ハイチ</t>
    </rPh>
    <phoneticPr fontId="4"/>
  </si>
  <si>
    <t>その他特記事項</t>
    <phoneticPr fontId="4"/>
  </si>
  <si>
    <t>健康・介護・年金</t>
    <rPh sb="3" eb="5">
      <t>カイゴ</t>
    </rPh>
    <rPh sb="6" eb="8">
      <t>ネンキン</t>
    </rPh>
    <phoneticPr fontId="4"/>
  </si>
  <si>
    <t>雇用・労災</t>
    <rPh sb="0" eb="2">
      <t>コヨウ</t>
    </rPh>
    <rPh sb="3" eb="5">
      <t>ロウサイ</t>
    </rPh>
    <phoneticPr fontId="4"/>
  </si>
  <si>
    <t>人数</t>
    <phoneticPr fontId="4"/>
  </si>
  <si>
    <t>比率</t>
    <rPh sb="0" eb="2">
      <t>ヒリツ</t>
    </rPh>
    <phoneticPr fontId="4"/>
  </si>
  <si>
    <t>Ⅰの人件費合計</t>
    <phoneticPr fontId="4"/>
  </si>
  <si>
    <t>Ⅱ　日給職員（非常勤職員）</t>
    <rPh sb="2" eb="4">
      <t>ニッキュウ</t>
    </rPh>
    <rPh sb="4" eb="6">
      <t>ショクイン</t>
    </rPh>
    <rPh sb="7" eb="10">
      <t>ヒジョウキン</t>
    </rPh>
    <rPh sb="10" eb="12">
      <t>ショクイン</t>
    </rPh>
    <phoneticPr fontId="4"/>
  </si>
  <si>
    <t>（単位：千円）</t>
    <phoneticPr fontId="4"/>
  </si>
  <si>
    <t>①日給
（円）</t>
    <rPh sb="1" eb="3">
      <t>ニッキュウ</t>
    </rPh>
    <rPh sb="5" eb="6">
      <t>エン</t>
    </rPh>
    <phoneticPr fontId="4"/>
  </si>
  <si>
    <t>②手当
(月額)</t>
    <phoneticPr fontId="4"/>
  </si>
  <si>
    <t>Ⅱの人件費合計</t>
    <phoneticPr fontId="4"/>
  </si>
  <si>
    <t>Ⅲ　時給職員（非常勤職員）</t>
    <rPh sb="2" eb="4">
      <t>ジキュウ</t>
    </rPh>
    <phoneticPr fontId="4"/>
  </si>
  <si>
    <t>①時給
（円）</t>
    <rPh sb="1" eb="3">
      <t>ジキュウ</t>
    </rPh>
    <rPh sb="5" eb="6">
      <t>エン</t>
    </rPh>
    <phoneticPr fontId="4"/>
  </si>
  <si>
    <t>Ⅲの人件費合計</t>
    <phoneticPr fontId="4"/>
  </si>
  <si>
    <t>Ⅳ　申請者が社会保険料を負担しないその他職員（謝礼、手当、報酬など）</t>
    <rPh sb="2" eb="4">
      <t>シンセイ</t>
    </rPh>
    <rPh sb="4" eb="5">
      <t>シャ</t>
    </rPh>
    <rPh sb="6" eb="8">
      <t>シャカイ</t>
    </rPh>
    <rPh sb="8" eb="11">
      <t>ホケンリョウ</t>
    </rPh>
    <rPh sb="12" eb="14">
      <t>フタン</t>
    </rPh>
    <rPh sb="19" eb="20">
      <t>タ</t>
    </rPh>
    <rPh sb="20" eb="22">
      <t>ショクイン</t>
    </rPh>
    <rPh sb="23" eb="25">
      <t>シャレイ</t>
    </rPh>
    <rPh sb="26" eb="28">
      <t>テアテ</t>
    </rPh>
    <rPh sb="29" eb="31">
      <t>ホウシュウ</t>
    </rPh>
    <phoneticPr fontId="4"/>
  </si>
  <si>
    <t>①手当</t>
    <rPh sb="1" eb="3">
      <t>テアテ</t>
    </rPh>
    <phoneticPr fontId="4"/>
  </si>
  <si>
    <t>②月数</t>
    <rPh sb="1" eb="3">
      <t>ツキスウ</t>
    </rPh>
    <phoneticPr fontId="4"/>
  </si>
  <si>
    <t>⑤配置</t>
    <rPh sb="1" eb="3">
      <t>ハイチ</t>
    </rPh>
    <phoneticPr fontId="4"/>
  </si>
  <si>
    <t>その他特記事項</t>
    <rPh sb="2" eb="3">
      <t>ホカ</t>
    </rPh>
    <rPh sb="3" eb="5">
      <t>トッキ</t>
    </rPh>
    <rPh sb="5" eb="7">
      <t>ジコウ</t>
    </rPh>
    <phoneticPr fontId="4"/>
  </si>
  <si>
    <t>Ⅳの人件費合計</t>
    <rPh sb="2" eb="5">
      <t>ジンケンヒ</t>
    </rPh>
    <rPh sb="5" eb="7">
      <t>ゴウケイ</t>
    </rPh>
    <phoneticPr fontId="4"/>
  </si>
  <si>
    <t>【項目に関する補足】</t>
    <rPh sb="1" eb="3">
      <t>コウモク</t>
    </rPh>
    <rPh sb="4" eb="5">
      <t>カン</t>
    </rPh>
    <rPh sb="7" eb="9">
      <t>ホソク</t>
    </rPh>
    <phoneticPr fontId="4"/>
  </si>
  <si>
    <t>項　　目</t>
    <rPh sb="0" eb="1">
      <t>コウ</t>
    </rPh>
    <rPh sb="3" eb="4">
      <t>メ</t>
    </rPh>
    <phoneticPr fontId="4"/>
  </si>
  <si>
    <t>内　　容</t>
    <rPh sb="0" eb="1">
      <t>ウチ</t>
    </rPh>
    <rPh sb="3" eb="4">
      <t>カタチ</t>
    </rPh>
    <phoneticPr fontId="4"/>
  </si>
  <si>
    <t>　配置人数</t>
    <rPh sb="1" eb="3">
      <t>ハイチ</t>
    </rPh>
    <rPh sb="3" eb="5">
      <t>ニンズウ</t>
    </rPh>
    <phoneticPr fontId="4"/>
  </si>
  <si>
    <t>　区分</t>
    <phoneticPr fontId="4"/>
  </si>
  <si>
    <t>　・　施設長、責任者、スタッフなどの役職を記入</t>
    <phoneticPr fontId="4"/>
  </si>
  <si>
    <t>　時間／日</t>
    <phoneticPr fontId="4"/>
  </si>
  <si>
    <t>　・　１日当たりの平均労働時間</t>
    <phoneticPr fontId="4"/>
  </si>
  <si>
    <t>　日数／月</t>
    <phoneticPr fontId="4"/>
  </si>
  <si>
    <t>　・　１ヶ月当たりの平均労働日数</t>
    <phoneticPr fontId="4"/>
  </si>
  <si>
    <t>　月数</t>
    <phoneticPr fontId="4"/>
  </si>
  <si>
    <t>　・　労働月数</t>
    <phoneticPr fontId="4"/>
  </si>
  <si>
    <t>　・　固定的賃金（通勤手当、住宅手当、家族手当など）の月額や非固定的賃金（残業手当、宿直手当など）の想定する月額の平均値</t>
    <phoneticPr fontId="4"/>
  </si>
  <si>
    <t>　月額計</t>
    <phoneticPr fontId="4"/>
  </si>
  <si>
    <t>　・　Ⅰの③　：　　『①月給(基本給)※月額』＋『②手当（月額）』</t>
    <phoneticPr fontId="4"/>
  </si>
  <si>
    <t>　・　Ⅱの③　：　　『①日給（円）』×『日数/月 ※1ヶ月当たりの平均日数』＋『②手当(月額)』、</t>
    <phoneticPr fontId="4"/>
  </si>
  <si>
    <t>　・　Ⅲの③　 ：　 『①時給(円)』×（『時間/日』×『日数/月』　※1ヶ月当たりの平均日数）+『②手当（月額）』</t>
    <phoneticPr fontId="4"/>
  </si>
  <si>
    <t>　社会保険（年額）</t>
    <phoneticPr fontId="4"/>
  </si>
  <si>
    <t>　健康・介護・年金</t>
    <phoneticPr fontId="4"/>
  </si>
  <si>
    <t>　・　健康保険制度の健康保険及び介護保険（事業主の負担額）</t>
    <rPh sb="10" eb="12">
      <t>ケンコウ</t>
    </rPh>
    <rPh sb="12" eb="14">
      <t>ホケン</t>
    </rPh>
    <rPh sb="14" eb="15">
      <t>オヨ</t>
    </rPh>
    <rPh sb="16" eb="18">
      <t>カイゴ</t>
    </rPh>
    <rPh sb="18" eb="20">
      <t>ホケン</t>
    </rPh>
    <rPh sb="21" eb="24">
      <t>ジギョウヌシ</t>
    </rPh>
    <rPh sb="25" eb="27">
      <t>フタン</t>
    </rPh>
    <rPh sb="27" eb="28">
      <t>ガク</t>
    </rPh>
    <phoneticPr fontId="4"/>
  </si>
  <si>
    <t>　・　年金保険制度の年金保険（事業主の負担額）</t>
    <rPh sb="10" eb="12">
      <t>ネンキン</t>
    </rPh>
    <rPh sb="12" eb="14">
      <t>ホケン</t>
    </rPh>
    <phoneticPr fontId="4"/>
  </si>
  <si>
    <t>　雇用・労災</t>
    <phoneticPr fontId="4"/>
  </si>
  <si>
    <t>　・　労働保険制度の雇用保険及び労働者災害補償保険（事業主の負担額）</t>
    <rPh sb="10" eb="12">
      <t>コヨウ</t>
    </rPh>
    <rPh sb="12" eb="14">
      <t>ホケン</t>
    </rPh>
    <rPh sb="14" eb="15">
      <t>オヨ</t>
    </rPh>
    <phoneticPr fontId="4"/>
  </si>
  <si>
    <t>　比率</t>
    <rPh sb="1" eb="3">
      <t>ヒリツ</t>
    </rPh>
    <phoneticPr fontId="4"/>
  </si>
  <si>
    <t>　・　職員が当該施設の指定事業に従事する割合
　・　兼務の場合（当該施設の自主事業、当該以外の指定管理施設や申請団体の業務など）は、当該施設の指定事業に従事する割合
　　　※兼務の場合は、「その他特記事項」へ「兼務」（記入例参照）と記載すること。</t>
    <rPh sb="3" eb="5">
      <t>ショクイン</t>
    </rPh>
    <rPh sb="6" eb="8">
      <t>トウガイ</t>
    </rPh>
    <rPh sb="8" eb="10">
      <t>シセツ</t>
    </rPh>
    <rPh sb="11" eb="13">
      <t>シテイ</t>
    </rPh>
    <rPh sb="13" eb="15">
      <t>ジギョウ</t>
    </rPh>
    <rPh sb="16" eb="18">
      <t>ジュウジ</t>
    </rPh>
    <rPh sb="20" eb="22">
      <t>ワリアイ</t>
    </rPh>
    <rPh sb="26" eb="28">
      <t>ケンム</t>
    </rPh>
    <rPh sb="29" eb="31">
      <t>バアイ</t>
    </rPh>
    <rPh sb="32" eb="34">
      <t>トウガイ</t>
    </rPh>
    <rPh sb="34" eb="36">
      <t>シセツ</t>
    </rPh>
    <rPh sb="37" eb="39">
      <t>ジシュ</t>
    </rPh>
    <rPh sb="39" eb="41">
      <t>ジギョウ</t>
    </rPh>
    <rPh sb="42" eb="44">
      <t>トウガイ</t>
    </rPh>
    <rPh sb="44" eb="46">
      <t>イガイ</t>
    </rPh>
    <rPh sb="47" eb="49">
      <t>シテイ</t>
    </rPh>
    <rPh sb="49" eb="51">
      <t>カンリ</t>
    </rPh>
    <rPh sb="51" eb="53">
      <t>シセツ</t>
    </rPh>
    <rPh sb="54" eb="56">
      <t>シンセイ</t>
    </rPh>
    <rPh sb="56" eb="58">
      <t>ダンタイ</t>
    </rPh>
    <rPh sb="59" eb="61">
      <t>ギョウム</t>
    </rPh>
    <rPh sb="66" eb="68">
      <t>トウガイ</t>
    </rPh>
    <rPh sb="68" eb="70">
      <t>シセツ</t>
    </rPh>
    <rPh sb="71" eb="73">
      <t>シテイ</t>
    </rPh>
    <rPh sb="73" eb="75">
      <t>ジギョウ</t>
    </rPh>
    <rPh sb="76" eb="78">
      <t>ジュウジ</t>
    </rPh>
    <rPh sb="80" eb="82">
      <t>ワリアイ</t>
    </rPh>
    <rPh sb="87" eb="89">
      <t>ケンム</t>
    </rPh>
    <rPh sb="90" eb="92">
      <t>バアイ</t>
    </rPh>
    <rPh sb="97" eb="98">
      <t>タ</t>
    </rPh>
    <rPh sb="98" eb="100">
      <t>トッキ</t>
    </rPh>
    <rPh sb="100" eb="102">
      <t>ジコウ</t>
    </rPh>
    <rPh sb="105" eb="107">
      <t>ケンム</t>
    </rPh>
    <rPh sb="109" eb="111">
      <t>キニュウ</t>
    </rPh>
    <rPh sb="111" eb="112">
      <t>レイ</t>
    </rPh>
    <rPh sb="112" eb="114">
      <t>サンショウ</t>
    </rPh>
    <rPh sb="116" eb="118">
      <t>キサイ</t>
    </rPh>
    <phoneticPr fontId="4"/>
  </si>
  <si>
    <t>（単位：千円）</t>
    <rPh sb="1" eb="3">
      <t>タンイ</t>
    </rPh>
    <rPh sb="4" eb="6">
      <t>センエン</t>
    </rPh>
    <phoneticPr fontId="4"/>
  </si>
  <si>
    <t>項目</t>
    <rPh sb="0" eb="2">
      <t>コウモク</t>
    </rPh>
    <phoneticPr fontId="4"/>
  </si>
  <si>
    <t>金額</t>
    <rPh sb="0" eb="2">
      <t>キンガク</t>
    </rPh>
    <phoneticPr fontId="4"/>
  </si>
  <si>
    <t>内訳、積算基礎の概要</t>
    <rPh sb="0" eb="2">
      <t>ウチワケ</t>
    </rPh>
    <rPh sb="3" eb="5">
      <t>セキサン</t>
    </rPh>
    <rPh sb="5" eb="7">
      <t>キソ</t>
    </rPh>
    <rPh sb="8" eb="10">
      <t>ガイヨウ</t>
    </rPh>
    <phoneticPr fontId="4"/>
  </si>
  <si>
    <t>収入</t>
    <rPh sb="0" eb="2">
      <t>シュウニュウ</t>
    </rPh>
    <phoneticPr fontId="4"/>
  </si>
  <si>
    <t>利用料金</t>
    <rPh sb="0" eb="2">
      <t>リヨウ</t>
    </rPh>
    <rPh sb="2" eb="4">
      <t>リョウキン</t>
    </rPh>
    <phoneticPr fontId="2"/>
  </si>
  <si>
    <t>指定管理料</t>
    <rPh sb="0" eb="2">
      <t>シテイ</t>
    </rPh>
    <rPh sb="2" eb="4">
      <t>カンリ</t>
    </rPh>
    <rPh sb="4" eb="5">
      <t>リョウ</t>
    </rPh>
    <phoneticPr fontId="2"/>
  </si>
  <si>
    <t>その他収入</t>
    <rPh sb="2" eb="3">
      <t>タ</t>
    </rPh>
    <rPh sb="3" eb="5">
      <t>シュウニュウ</t>
    </rPh>
    <phoneticPr fontId="2"/>
  </si>
  <si>
    <t>収入合計（Ａ）</t>
    <rPh sb="0" eb="2">
      <t>シュウニュウ</t>
    </rPh>
    <rPh sb="2" eb="4">
      <t>ゴウケイ</t>
    </rPh>
    <phoneticPr fontId="4"/>
  </si>
  <si>
    <t>支出</t>
    <rPh sb="0" eb="2">
      <t>シシュツ</t>
    </rPh>
    <phoneticPr fontId="4"/>
  </si>
  <si>
    <t>人件費</t>
  </si>
  <si>
    <t>設備管理費</t>
  </si>
  <si>
    <t>別紙２のとおり</t>
    <rPh sb="0" eb="2">
      <t>ベッシ</t>
    </rPh>
    <phoneticPr fontId="4"/>
  </si>
  <si>
    <t>備品購入費</t>
  </si>
  <si>
    <t>Ⅰ種備品</t>
    <rPh sb="1" eb="2">
      <t>シュ</t>
    </rPh>
    <rPh sb="2" eb="4">
      <t>ビヒン</t>
    </rPh>
    <phoneticPr fontId="4"/>
  </si>
  <si>
    <t>修繕費</t>
  </si>
  <si>
    <t>光熱水費</t>
  </si>
  <si>
    <t>事業費</t>
  </si>
  <si>
    <t>事務経費</t>
  </si>
  <si>
    <t>本社経費</t>
    <rPh sb="0" eb="2">
      <t>ホンシャ</t>
    </rPh>
    <rPh sb="2" eb="4">
      <t>ケイヒ</t>
    </rPh>
    <phoneticPr fontId="2"/>
  </si>
  <si>
    <t>その他</t>
  </si>
  <si>
    <t>支出合計（Ｂ）</t>
    <rPh sb="0" eb="2">
      <t>シシュツ</t>
    </rPh>
    <rPh sb="2" eb="4">
      <t>ゴウケイ</t>
    </rPh>
    <phoneticPr fontId="4"/>
  </si>
  <si>
    <t>収支（Ａ－Ｂ）</t>
    <rPh sb="0" eb="2">
      <t>シュウシ</t>
    </rPh>
    <phoneticPr fontId="4"/>
  </si>
  <si>
    <t>（注）</t>
    <rPh sb="1" eb="2">
      <t>チュウ</t>
    </rPh>
    <phoneticPr fontId="4"/>
  </si>
  <si>
    <t>１　会計年度　　毎年４月１日から翌年３月31日まで</t>
    <phoneticPr fontId="4"/>
  </si>
  <si>
    <t>３　収入項目及び支出項目の変更はできません。空欄行への追加は必要最小限としてください。</t>
    <rPh sb="2" eb="4">
      <t>シュウニュウ</t>
    </rPh>
    <rPh sb="4" eb="6">
      <t>コウモク</t>
    </rPh>
    <rPh sb="6" eb="7">
      <t>オヨ</t>
    </rPh>
    <rPh sb="8" eb="10">
      <t>シシュツ</t>
    </rPh>
    <rPh sb="10" eb="12">
      <t>コウモク</t>
    </rPh>
    <rPh sb="13" eb="15">
      <t>ヘンコウ</t>
    </rPh>
    <rPh sb="22" eb="24">
      <t>クウラン</t>
    </rPh>
    <rPh sb="24" eb="25">
      <t>ギョウ</t>
    </rPh>
    <rPh sb="27" eb="29">
      <t>ツイカ</t>
    </rPh>
    <rPh sb="30" eb="32">
      <t>ヒツヨウ</t>
    </rPh>
    <rPh sb="32" eb="35">
      <t>サイショウゲン</t>
    </rPh>
    <phoneticPr fontId="4"/>
  </si>
  <si>
    <t>４　収入、支出がない項目は「０」としてくだい。</t>
    <phoneticPr fontId="4"/>
  </si>
  <si>
    <t>６　未払消費税等はその他へ計上してください。</t>
    <rPh sb="2" eb="3">
      <t>ミ</t>
    </rPh>
    <rPh sb="3" eb="4">
      <t>バライ</t>
    </rPh>
    <rPh sb="4" eb="8">
      <t>ショウヒゼイナド</t>
    </rPh>
    <rPh sb="11" eb="12">
      <t>タ</t>
    </rPh>
    <rPh sb="13" eb="15">
      <t>ケイジョウ</t>
    </rPh>
    <phoneticPr fontId="4"/>
  </si>
  <si>
    <t>別紙２（設備管理費・本社経費内訳）</t>
    <rPh sb="0" eb="2">
      <t>ベッシ</t>
    </rPh>
    <phoneticPr fontId="4"/>
  </si>
  <si>
    <t>設備管理費の積算</t>
    <rPh sb="0" eb="2">
      <t>セツビ</t>
    </rPh>
    <rPh sb="2" eb="5">
      <t>カンリヒ</t>
    </rPh>
    <rPh sb="6" eb="8">
      <t>セキサン</t>
    </rPh>
    <phoneticPr fontId="4"/>
  </si>
  <si>
    <t>内容</t>
    <rPh sb="0" eb="2">
      <t>ナイヨウ</t>
    </rPh>
    <phoneticPr fontId="4"/>
  </si>
  <si>
    <t>①金額</t>
    <rPh sb="1" eb="3">
      <t>キンガク</t>
    </rPh>
    <phoneticPr fontId="4"/>
  </si>
  <si>
    <t>②
数量</t>
    <rPh sb="2" eb="4">
      <t>スウリョウ</t>
    </rPh>
    <phoneticPr fontId="4"/>
  </si>
  <si>
    <t>計
①×②</t>
    <rPh sb="0" eb="1">
      <t>ケイ</t>
    </rPh>
    <phoneticPr fontId="4"/>
  </si>
  <si>
    <t>設備管理費合計</t>
    <rPh sb="0" eb="2">
      <t>セツビ</t>
    </rPh>
    <rPh sb="2" eb="5">
      <t>カンリヒ</t>
    </rPh>
    <rPh sb="5" eb="7">
      <t>ゴウケイ</t>
    </rPh>
    <phoneticPr fontId="4"/>
  </si>
  <si>
    <t>本社経費の積算</t>
    <rPh sb="0" eb="2">
      <t>ホンシャ</t>
    </rPh>
    <rPh sb="2" eb="4">
      <t>ケイヒ</t>
    </rPh>
    <rPh sb="5" eb="7">
      <t>セキサン</t>
    </rPh>
    <phoneticPr fontId="4"/>
  </si>
  <si>
    <t>積算根拠</t>
    <rPh sb="0" eb="2">
      <t>セキサン</t>
    </rPh>
    <rPh sb="2" eb="4">
      <t>コンキョ</t>
    </rPh>
    <phoneticPr fontId="4"/>
  </si>
  <si>
    <t>本社経費合計</t>
    <rPh sb="0" eb="2">
      <t>ホンシャ</t>
    </rPh>
    <rPh sb="2" eb="4">
      <t>ケイヒ</t>
    </rPh>
    <rPh sb="4" eb="6">
      <t>ゴウケイ</t>
    </rPh>
    <phoneticPr fontId="4"/>
  </si>
  <si>
    <t>自主事業収支予算書（令和　　年度）</t>
    <rPh sb="0" eb="2">
      <t>ジシュ</t>
    </rPh>
    <rPh sb="2" eb="4">
      <t>ジギョウ</t>
    </rPh>
    <rPh sb="4" eb="6">
      <t>シュウシ</t>
    </rPh>
    <rPh sb="6" eb="9">
      <t>ヨサンショ</t>
    </rPh>
    <rPh sb="14" eb="16">
      <t>ネンド</t>
    </rPh>
    <phoneticPr fontId="4"/>
  </si>
  <si>
    <t>事業名</t>
    <rPh sb="0" eb="2">
      <t>ジギョウ</t>
    </rPh>
    <rPh sb="2" eb="3">
      <t>メイ</t>
    </rPh>
    <phoneticPr fontId="4"/>
  </si>
  <si>
    <t>①募集対象</t>
    <rPh sb="1" eb="3">
      <t>ボシュウ</t>
    </rPh>
    <rPh sb="3" eb="5">
      <t>タイショウ</t>
    </rPh>
    <phoneticPr fontId="4"/>
  </si>
  <si>
    <t>②募集人数</t>
    <rPh sb="1" eb="3">
      <t>ボシュウ</t>
    </rPh>
    <rPh sb="3" eb="5">
      <t>ニンズウ</t>
    </rPh>
    <phoneticPr fontId="4"/>
  </si>
  <si>
    <t>備考</t>
    <rPh sb="0" eb="2">
      <t>ビコウ</t>
    </rPh>
    <phoneticPr fontId="4"/>
  </si>
  <si>
    <t>事業ごとに記載してください</t>
    <rPh sb="0" eb="2">
      <t>ジギョウ</t>
    </rPh>
    <rPh sb="5" eb="7">
      <t>キサイ</t>
    </rPh>
    <phoneticPr fontId="4"/>
  </si>
  <si>
    <t>b</t>
    <phoneticPr fontId="4"/>
  </si>
  <si>
    <t>収支項目の振り分けについて</t>
    <rPh sb="0" eb="2">
      <t>シュウシ</t>
    </rPh>
    <rPh sb="2" eb="4">
      <t>コウモク</t>
    </rPh>
    <phoneticPr fontId="4"/>
  </si>
  <si>
    <t>【収入】</t>
    <phoneticPr fontId="4"/>
  </si>
  <si>
    <t>項　目</t>
  </si>
  <si>
    <t>内　容</t>
  </si>
  <si>
    <t>利用料金</t>
  </si>
  <si>
    <t>指定管理者の収入として収受する施設利用に係る料金</t>
  </si>
  <si>
    <t>指定管理料</t>
  </si>
  <si>
    <t>委託料</t>
  </si>
  <si>
    <t>市から別途受託している委託料</t>
  </si>
  <si>
    <t>販売収入等</t>
  </si>
  <si>
    <t>その他収入</t>
  </si>
  <si>
    <t>上記以外の収入</t>
  </si>
  <si>
    <t>【支出】</t>
    <rPh sb="1" eb="3">
      <t>シシュツ</t>
    </rPh>
    <phoneticPr fontId="4"/>
  </si>
  <si>
    <t>電気、ガス、水道料金など</t>
  </si>
  <si>
    <t>※人件費等の他の科目に計上した経費を除く</t>
  </si>
  <si>
    <t>本社経費</t>
  </si>
  <si>
    <t>指定管理業務を実施するための人件費、物件費等の直接的な経費とは別に、本社等の総務や企画、経理等の事業に直接要しない間接的な経費　</t>
  </si>
  <si>
    <t>上記以外、未払消費税等</t>
  </si>
  <si>
    <t>２　収支予算書は、年度ごとに指定期間（令和８年度から令和１２年度まで）の分を作成してください。</t>
    <rPh sb="2" eb="4">
      <t>シュウシ</t>
    </rPh>
    <rPh sb="4" eb="7">
      <t>ヨサンショ</t>
    </rPh>
    <rPh sb="9" eb="11">
      <t>ネンド</t>
    </rPh>
    <rPh sb="14" eb="16">
      <t>シテイ</t>
    </rPh>
    <rPh sb="16" eb="18">
      <t>キカン</t>
    </rPh>
    <rPh sb="19" eb="21">
      <t>レイワ</t>
    </rPh>
    <rPh sb="22" eb="23">
      <t>ネン</t>
    </rPh>
    <rPh sb="23" eb="24">
      <t>ド</t>
    </rPh>
    <rPh sb="26" eb="28">
      <t>レイワ</t>
    </rPh>
    <rPh sb="30" eb="32">
      <t>ネンド</t>
    </rPh>
    <rPh sb="36" eb="37">
      <t>ブン</t>
    </rPh>
    <rPh sb="38" eb="40">
      <t>サクセイ</t>
    </rPh>
    <phoneticPr fontId="4"/>
  </si>
  <si>
    <t>…（網掛は）自動計算等のため記入不要</t>
    <rPh sb="2" eb="4">
      <t>アミカ</t>
    </rPh>
    <rPh sb="6" eb="8">
      <t>ジドウ</t>
    </rPh>
    <rPh sb="8" eb="10">
      <t>ケイサン</t>
    </rPh>
    <rPh sb="10" eb="11">
      <t>トウ</t>
    </rPh>
    <rPh sb="14" eb="16">
      <t>キニュウ</t>
    </rPh>
    <rPh sb="16" eb="18">
      <t>フヨウ</t>
    </rPh>
    <phoneticPr fontId="4"/>
  </si>
  <si>
    <r>
      <t xml:space="preserve">③月額計
</t>
    </r>
    <r>
      <rPr>
        <sz val="6"/>
        <rFont val="游ゴシック"/>
        <family val="3"/>
        <charset val="128"/>
      </rPr>
      <t>（①＋②）</t>
    </r>
    <rPh sb="1" eb="3">
      <t>ゲツガク</t>
    </rPh>
    <rPh sb="3" eb="4">
      <t>ケイ</t>
    </rPh>
    <phoneticPr fontId="4"/>
  </si>
  <si>
    <r>
      <t xml:space="preserve">⑤年額
</t>
    </r>
    <r>
      <rPr>
        <sz val="6"/>
        <rFont val="游ゴシック"/>
        <family val="3"/>
        <charset val="128"/>
      </rPr>
      <t>（③×月数＋④）</t>
    </r>
    <rPh sb="1" eb="3">
      <t>ネンガク</t>
    </rPh>
    <phoneticPr fontId="4"/>
  </si>
  <si>
    <r>
      <t xml:space="preserve">⑥計
</t>
    </r>
    <r>
      <rPr>
        <sz val="6"/>
        <rFont val="游ゴシック"/>
        <family val="3"/>
        <charset val="128"/>
      </rPr>
      <t>（⑤＋社会保険）</t>
    </r>
    <rPh sb="1" eb="2">
      <t>ケイ</t>
    </rPh>
    <rPh sb="6" eb="8">
      <t>シャカイ</t>
    </rPh>
    <rPh sb="8" eb="10">
      <t>ホケン</t>
    </rPh>
    <phoneticPr fontId="4"/>
  </si>
  <si>
    <r>
      <t xml:space="preserve">計
</t>
    </r>
    <r>
      <rPr>
        <sz val="6"/>
        <rFont val="游ゴシック"/>
        <family val="3"/>
        <charset val="128"/>
      </rPr>
      <t>（⑥×⑦）</t>
    </r>
    <rPh sb="0" eb="1">
      <t>ケイ</t>
    </rPh>
    <phoneticPr fontId="4"/>
  </si>
  <si>
    <r>
      <t xml:space="preserve">③月額計
</t>
    </r>
    <r>
      <rPr>
        <sz val="6"/>
        <rFont val="游ゴシック"/>
        <family val="3"/>
        <charset val="128"/>
      </rPr>
      <t>(①×日数＋②)</t>
    </r>
    <rPh sb="1" eb="3">
      <t>ゲツガク</t>
    </rPh>
    <rPh sb="3" eb="4">
      <t>ケイ</t>
    </rPh>
    <rPh sb="8" eb="10">
      <t>ニッスウ</t>
    </rPh>
    <phoneticPr fontId="4"/>
  </si>
  <si>
    <r>
      <t xml:space="preserve">③月額計
</t>
    </r>
    <r>
      <rPr>
        <sz val="5"/>
        <rFont val="游ゴシック"/>
        <family val="3"/>
        <charset val="128"/>
      </rPr>
      <t>(①×時間×日数＋②)</t>
    </r>
    <rPh sb="1" eb="3">
      <t>ゲツガク</t>
    </rPh>
    <rPh sb="3" eb="4">
      <t>ケイ</t>
    </rPh>
    <rPh sb="8" eb="10">
      <t>ジカン</t>
    </rPh>
    <rPh sb="11" eb="13">
      <t>ニッスウ</t>
    </rPh>
    <phoneticPr fontId="4"/>
  </si>
  <si>
    <r>
      <rPr>
        <sz val="9"/>
        <rFont val="游ゴシック"/>
        <family val="3"/>
        <charset val="128"/>
      </rPr>
      <t>③</t>
    </r>
    <r>
      <rPr>
        <sz val="6"/>
        <rFont val="游ゴシック"/>
        <family val="3"/>
        <charset val="128"/>
      </rPr>
      <t>左記以外
（年額）</t>
    </r>
    <rPh sb="1" eb="3">
      <t>サキ</t>
    </rPh>
    <rPh sb="3" eb="5">
      <t>イガイ</t>
    </rPh>
    <phoneticPr fontId="4"/>
  </si>
  <si>
    <r>
      <rPr>
        <sz val="9"/>
        <rFont val="游ゴシック"/>
        <family val="3"/>
        <charset val="128"/>
      </rPr>
      <t>④年額</t>
    </r>
    <r>
      <rPr>
        <sz val="10"/>
        <rFont val="游ゴシック"/>
        <family val="3"/>
        <charset val="128"/>
      </rPr>
      <t xml:space="preserve">
</t>
    </r>
    <r>
      <rPr>
        <sz val="5"/>
        <rFont val="游ゴシック"/>
        <family val="3"/>
        <charset val="128"/>
      </rPr>
      <t>（①×②＋③）</t>
    </r>
    <rPh sb="1" eb="3">
      <t>ネンガク</t>
    </rPh>
    <phoneticPr fontId="4"/>
  </si>
  <si>
    <r>
      <rPr>
        <sz val="9"/>
        <color theme="1"/>
        <rFont val="游ゴシック"/>
        <family val="3"/>
        <charset val="128"/>
      </rPr>
      <t>計</t>
    </r>
    <r>
      <rPr>
        <sz val="10"/>
        <color theme="1"/>
        <rFont val="游ゴシック"/>
        <family val="3"/>
        <charset val="128"/>
      </rPr>
      <t xml:space="preserve">
</t>
    </r>
    <r>
      <rPr>
        <sz val="6"/>
        <color theme="1"/>
        <rFont val="游ゴシック"/>
        <family val="3"/>
        <charset val="128"/>
      </rPr>
      <t>（④×⑤）</t>
    </r>
    <rPh sb="0" eb="1">
      <t>ケイ</t>
    </rPh>
    <phoneticPr fontId="4"/>
  </si>
  <si>
    <r>
      <t>　手当（月額）
　</t>
    </r>
    <r>
      <rPr>
        <sz val="6"/>
        <color rgb="FFFFFF00"/>
        <rFont val="游ゴシック"/>
        <family val="3"/>
        <charset val="128"/>
      </rPr>
      <t>〔Ⅰの②及びⅡの②、Ⅲの③〕</t>
    </r>
    <phoneticPr fontId="4"/>
  </si>
  <si>
    <r>
      <t>③１人あたり参加費</t>
    </r>
    <r>
      <rPr>
        <sz val="6"/>
        <rFont val="游ゴシック"/>
        <family val="3"/>
        <charset val="128"/>
      </rPr>
      <t>（単位：円）</t>
    </r>
    <rPh sb="2" eb="3">
      <t>ヒト</t>
    </rPh>
    <rPh sb="6" eb="9">
      <t>サンカヒ</t>
    </rPh>
    <rPh sb="10" eb="12">
      <t>タンイ</t>
    </rPh>
    <rPh sb="13" eb="14">
      <t>エン</t>
    </rPh>
    <phoneticPr fontId="4"/>
  </si>
  <si>
    <r>
      <t>金額</t>
    </r>
    <r>
      <rPr>
        <sz val="10"/>
        <rFont val="游ゴシック"/>
        <family val="3"/>
        <charset val="128"/>
      </rPr>
      <t>（単位：千円）</t>
    </r>
    <rPh sb="0" eb="2">
      <t>キンガク</t>
    </rPh>
    <phoneticPr fontId="4"/>
  </si>
  <si>
    <r>
      <t>また、備品等（Ⅱ種）を購入する場合は、空欄を使用し、分けて記載してください。なお、</t>
    </r>
    <r>
      <rPr>
        <u/>
        <sz val="10"/>
        <rFont val="游ゴシック"/>
        <family val="3"/>
        <charset val="128"/>
      </rPr>
      <t>備品等（Ⅱ種）の購入にために、指定管理料を増額することはできません（利用料金等を充てることは可能）</t>
    </r>
    <r>
      <rPr>
        <sz val="10"/>
        <rFont val="游ゴシック"/>
        <family val="3"/>
        <charset val="128"/>
      </rPr>
      <t>。</t>
    </r>
  </si>
  <si>
    <t>販売収入</t>
    <rPh sb="0" eb="2">
      <t>ハンバイ</t>
    </rPh>
    <rPh sb="2" eb="4">
      <t>シュウニュウ</t>
    </rPh>
    <phoneticPr fontId="3"/>
  </si>
  <si>
    <t>　・　事業計画書（提案書）の「５　管理運営全般」で記載を求める「業務実施体制」の配置人数と同数であること。</t>
    <rPh sb="3" eb="5">
      <t>ジギョウ</t>
    </rPh>
    <rPh sb="5" eb="7">
      <t>ケイカク</t>
    </rPh>
    <rPh sb="7" eb="8">
      <t>ショ</t>
    </rPh>
    <rPh sb="9" eb="11">
      <t>テイアン</t>
    </rPh>
    <rPh sb="11" eb="12">
      <t>ショ</t>
    </rPh>
    <rPh sb="40" eb="42">
      <t>ハイチ</t>
    </rPh>
    <rPh sb="42" eb="44">
      <t>ニンズウ</t>
    </rPh>
    <rPh sb="45" eb="47">
      <t>ドウスウ</t>
    </rPh>
    <phoneticPr fontId="4"/>
  </si>
  <si>
    <t>　①賃借料</t>
    <rPh sb="2" eb="5">
      <t>チンシャクリョウ</t>
    </rPh>
    <phoneticPr fontId="3"/>
  </si>
  <si>
    <t>　②広告宣伝費</t>
    <rPh sb="2" eb="4">
      <t>コウコク</t>
    </rPh>
    <rPh sb="4" eb="7">
      <t>センデンヒ</t>
    </rPh>
    <phoneticPr fontId="3"/>
  </si>
  <si>
    <t>　④その他事業費</t>
    <rPh sb="4" eb="5">
      <t>タ</t>
    </rPh>
    <rPh sb="5" eb="8">
      <t>ジギョウヒ</t>
    </rPh>
    <phoneticPr fontId="3"/>
  </si>
  <si>
    <t>施設周辺草刈業務</t>
    <rPh sb="0" eb="2">
      <t>シセツ</t>
    </rPh>
    <rPh sb="2" eb="4">
      <t>シュウヘン</t>
    </rPh>
    <rPh sb="4" eb="6">
      <t>クサカ</t>
    </rPh>
    <rPh sb="6" eb="8">
      <t>ギョウム</t>
    </rPh>
    <phoneticPr fontId="3"/>
  </si>
  <si>
    <t>消防点検業務</t>
    <rPh sb="0" eb="2">
      <t>ショウボウ</t>
    </rPh>
    <rPh sb="2" eb="4">
      <t>テンケン</t>
    </rPh>
    <rPh sb="4" eb="6">
      <t>ギョウム</t>
    </rPh>
    <phoneticPr fontId="3"/>
  </si>
  <si>
    <t>人工芝メンテナンス業務</t>
    <rPh sb="0" eb="2">
      <t>ジンコウ</t>
    </rPh>
    <rPh sb="2" eb="3">
      <t>シバ</t>
    </rPh>
    <rPh sb="9" eb="11">
      <t>ギョウム</t>
    </rPh>
    <phoneticPr fontId="3"/>
  </si>
  <si>
    <t>産業廃棄物廃棄業務</t>
    <rPh sb="0" eb="2">
      <t>サンギョウ</t>
    </rPh>
    <rPh sb="2" eb="5">
      <t>ハイキブツ</t>
    </rPh>
    <rPh sb="5" eb="7">
      <t>ハイキ</t>
    </rPh>
    <rPh sb="7" eb="9">
      <t>ギョウム</t>
    </rPh>
    <phoneticPr fontId="3"/>
  </si>
  <si>
    <t>施設定期清掃業務</t>
    <phoneticPr fontId="3"/>
  </si>
  <si>
    <r>
      <t>南側トイレ清掃業務</t>
    </r>
    <r>
      <rPr>
        <sz val="9"/>
        <rFont val="游ゴシック"/>
        <family val="3"/>
        <charset val="128"/>
      </rPr>
      <t>（※町指定事業者請負のため右記のまま提出）</t>
    </r>
    <rPh sb="0" eb="2">
      <t>ミナミガワ</t>
    </rPh>
    <rPh sb="5" eb="7">
      <t>セイソウ</t>
    </rPh>
    <rPh sb="7" eb="9">
      <t>ギョウム</t>
    </rPh>
    <rPh sb="11" eb="12">
      <t>マチ</t>
    </rPh>
    <rPh sb="12" eb="14">
      <t>シテイ</t>
    </rPh>
    <rPh sb="14" eb="17">
      <t>ジギョウシャ</t>
    </rPh>
    <rPh sb="17" eb="19">
      <t>ウケオイ</t>
    </rPh>
    <rPh sb="22" eb="24">
      <t>ウキ</t>
    </rPh>
    <rPh sb="27" eb="29">
      <t>テイシュツ</t>
    </rPh>
    <phoneticPr fontId="3"/>
  </si>
  <si>
    <r>
      <t>電気工作物保安管理業務</t>
    </r>
    <r>
      <rPr>
        <sz val="8"/>
        <rFont val="游ゴシック"/>
        <family val="3"/>
        <charset val="128"/>
      </rPr>
      <t>（※町指定事業者請負のため右記のまま提出）</t>
    </r>
    <rPh sb="0" eb="2">
      <t>デンキ</t>
    </rPh>
    <rPh sb="2" eb="5">
      <t>コウサクブツ</t>
    </rPh>
    <rPh sb="5" eb="7">
      <t>ホアン</t>
    </rPh>
    <rPh sb="7" eb="9">
      <t>カンリ</t>
    </rPh>
    <rPh sb="9" eb="11">
      <t>ギョウム</t>
    </rPh>
    <phoneticPr fontId="3"/>
  </si>
  <si>
    <t>セコム機械警備業務（※金額変動なしのため右記のまま提出）</t>
    <rPh sb="3" eb="5">
      <t>キカイ</t>
    </rPh>
    <rPh sb="5" eb="7">
      <t>ケイビ</t>
    </rPh>
    <rPh sb="7" eb="9">
      <t>ギョウム</t>
    </rPh>
    <rPh sb="11" eb="13">
      <t>キンガク</t>
    </rPh>
    <rPh sb="13" eb="15">
      <t>ヘンドウ</t>
    </rPh>
    <rPh sb="20" eb="22">
      <t>ウキ</t>
    </rPh>
    <rPh sb="25" eb="27">
      <t>テイシュツ</t>
    </rPh>
    <phoneticPr fontId="3"/>
  </si>
  <si>
    <t>※別紙２（内訳）を作成してください。</t>
    <rPh sb="5" eb="7">
      <t>ウチワケ</t>
    </rPh>
    <phoneticPr fontId="4"/>
  </si>
  <si>
    <t>※人件費等の他の項目に計上した経費を除く
※別紙２（内訳）を作成してください。</t>
    <rPh sb="26" eb="28">
      <t>ウチワケ</t>
    </rPh>
    <phoneticPr fontId="4"/>
  </si>
  <si>
    <t>募集要項又は仕様書「２の(2)施設管理業務①保守管理業務及び②清掃業務」に関する委託料等の経費</t>
    <rPh sb="6" eb="9">
      <t>シヨウショ</t>
    </rPh>
    <rPh sb="15" eb="17">
      <t>シセツ</t>
    </rPh>
    <rPh sb="17" eb="19">
      <t>カンリ</t>
    </rPh>
    <rPh sb="19" eb="21">
      <t>ギョウム</t>
    </rPh>
    <rPh sb="22" eb="24">
      <t>ホシュ</t>
    </rPh>
    <rPh sb="24" eb="26">
      <t>カンリ</t>
    </rPh>
    <rPh sb="26" eb="28">
      <t>ギョウム</t>
    </rPh>
    <rPh sb="28" eb="29">
      <t>オヨ</t>
    </rPh>
    <rPh sb="31" eb="33">
      <t>セイソウ</t>
    </rPh>
    <rPh sb="33" eb="35">
      <t>ギョウム</t>
    </rPh>
    <phoneticPr fontId="3"/>
  </si>
  <si>
    <t>募集要項又は仕様書の責任分担表に定める指定管理者が行う修繕費</t>
    <rPh sb="6" eb="9">
      <t>シヨウショ</t>
    </rPh>
    <phoneticPr fontId="3"/>
  </si>
  <si>
    <t>募集要項又は仕様書「２の(3)施設運営業務」に関する経費（リース料含む）　</t>
    <rPh sb="6" eb="9">
      <t>シヨウショ</t>
    </rPh>
    <rPh sb="19" eb="21">
      <t>ギョウム</t>
    </rPh>
    <phoneticPr fontId="3"/>
  </si>
  <si>
    <t>年度協定書で定める、町が支払う管理経費</t>
    <rPh sb="10" eb="11">
      <t>マチ</t>
    </rPh>
    <phoneticPr fontId="3"/>
  </si>
  <si>
    <t>自動販売機収入、物品販売収入等</t>
    <rPh sb="0" eb="2">
      <t>ジドウ</t>
    </rPh>
    <rPh sb="2" eb="5">
      <t>ハンバイキ</t>
    </rPh>
    <rPh sb="5" eb="7">
      <t>シュウニュウ</t>
    </rPh>
    <phoneticPr fontId="3"/>
  </si>
  <si>
    <t>施設職員の人件費　　※別紙１（内訳）を作成してください。</t>
    <phoneticPr fontId="4"/>
  </si>
  <si>
    <t>備品等（Ⅰ種）を指定管理者が購入する場合の経費</t>
    <rPh sb="18" eb="20">
      <t>バアイ</t>
    </rPh>
    <rPh sb="21" eb="23">
      <t>ケイヒ</t>
    </rPh>
    <phoneticPr fontId="3"/>
  </si>
  <si>
    <t>事務用品費（消耗品費）、ＯＡ機器のリース料、手数料、通信運搬費、保険料など</t>
    <rPh sb="6" eb="9">
      <t>ショウモウヒン</t>
    </rPh>
    <rPh sb="9" eb="10">
      <t>ヒ</t>
    </rPh>
    <rPh sb="26" eb="28">
      <t>ツウシン</t>
    </rPh>
    <rPh sb="28" eb="30">
      <t>ウンパン</t>
    </rPh>
    <rPh sb="30" eb="31">
      <t>ヒ</t>
    </rPh>
    <rPh sb="32" eb="35">
      <t>ホケンリョウ</t>
    </rPh>
    <phoneticPr fontId="3"/>
  </si>
  <si>
    <t>指定事業収支予算書（令和　年度）</t>
    <rPh sb="0" eb="2">
      <t>シテイ</t>
    </rPh>
    <rPh sb="2" eb="4">
      <t>ジギョウ</t>
    </rPh>
    <rPh sb="4" eb="6">
      <t>シュウシ</t>
    </rPh>
    <rPh sb="6" eb="9">
      <t>ヨサンショ</t>
    </rPh>
    <rPh sb="13" eb="15">
      <t>ネンド</t>
    </rPh>
    <phoneticPr fontId="4"/>
  </si>
  <si>
    <t>５　支出（人件費・設備管理費・本社経費）については、別紙内訳を作成してください。</t>
    <rPh sb="2" eb="4">
      <t>シシュツ</t>
    </rPh>
    <rPh sb="5" eb="8">
      <t>ジンケンヒ</t>
    </rPh>
    <rPh sb="9" eb="11">
      <t>セツビ</t>
    </rPh>
    <rPh sb="11" eb="14">
      <t>カンリヒ</t>
    </rPh>
    <rPh sb="15" eb="17">
      <t>ホンシャ</t>
    </rPh>
    <rPh sb="17" eb="19">
      <t>ケイヒ</t>
    </rPh>
    <rPh sb="26" eb="28">
      <t>ベッシ</t>
    </rPh>
    <rPh sb="28" eb="30">
      <t>ウチワケ</t>
    </rPh>
    <rPh sb="31" eb="33">
      <t>サクセイ</t>
    </rPh>
    <phoneticPr fontId="4"/>
  </si>
  <si>
    <t>８　当該施設の管理運営に関して、人事、給与、福利厚生、会計管理、電算管理等の業務を法人本部で
　一括処理する場合は、これらの総務的経費のうち、当該施設の指定管理業務から発生する費用につい
　ては、本社経費として記載してください。</t>
    <rPh sb="98" eb="100">
      <t>ホンシャ</t>
    </rPh>
    <rPh sb="100" eb="102">
      <t>ケイヒ</t>
    </rPh>
    <phoneticPr fontId="4"/>
  </si>
  <si>
    <t>７　消費税率は10％で計算してください。</t>
    <rPh sb="2" eb="5">
      <t>ショウヒゼイ</t>
    </rPh>
    <rPh sb="5" eb="6">
      <t>リツ</t>
    </rPh>
    <rPh sb="11" eb="13">
      <t>ケイサン</t>
    </rPh>
    <phoneticPr fontId="4"/>
  </si>
  <si>
    <t>　③町指定事業（行催事）運営経費</t>
    <rPh sb="2" eb="3">
      <t>マチ</t>
    </rPh>
    <rPh sb="3" eb="5">
      <t>シテイ</t>
    </rPh>
    <rPh sb="5" eb="7">
      <t>ジギョウ</t>
    </rPh>
    <rPh sb="8" eb="9">
      <t>ギョウ</t>
    </rPh>
    <rPh sb="9" eb="11">
      <t>サイジ</t>
    </rPh>
    <rPh sb="12" eb="14">
      <t>ウンエイ</t>
    </rPh>
    <rPh sb="14" eb="16">
      <t>ケイヒ</t>
    </rPh>
    <phoneticPr fontId="3"/>
  </si>
  <si>
    <t>（様式３－１）</t>
    <rPh sb="1" eb="3">
      <t>ヨウシキ</t>
    </rPh>
    <phoneticPr fontId="4"/>
  </si>
  <si>
    <t>（様式３－２）</t>
    <rPh sb="1" eb="3">
      <t>ヨウシキ</t>
    </rPh>
    <phoneticPr fontId="4"/>
  </si>
  <si>
    <t>（様式３－３）　指定事業収支予算書（令和　年度）　設備管理費及び本社経費 積算調書</t>
    <rPh sb="1" eb="3">
      <t>ヨウシキ</t>
    </rPh>
    <rPh sb="8" eb="10">
      <t>シテイ</t>
    </rPh>
    <rPh sb="10" eb="12">
      <t>ジギョウ</t>
    </rPh>
    <rPh sb="12" eb="14">
      <t>シュウシ</t>
    </rPh>
    <rPh sb="14" eb="17">
      <t>ヨサンショ</t>
    </rPh>
    <rPh sb="18" eb="20">
      <t>レイワ</t>
    </rPh>
    <rPh sb="21" eb="23">
      <t>ネンド</t>
    </rPh>
    <rPh sb="25" eb="27">
      <t>セツビ</t>
    </rPh>
    <rPh sb="27" eb="30">
      <t>カンリヒ</t>
    </rPh>
    <rPh sb="30" eb="31">
      <t>オヨ</t>
    </rPh>
    <rPh sb="32" eb="34">
      <t>ホンシャ</t>
    </rPh>
    <rPh sb="34" eb="36">
      <t>ケイヒ</t>
    </rPh>
    <rPh sb="37" eb="39">
      <t>セキサン</t>
    </rPh>
    <rPh sb="39" eb="41">
      <t>チョウショ</t>
    </rPh>
    <phoneticPr fontId="3"/>
  </si>
  <si>
    <t>（様式３－４）</t>
    <rPh sb="1" eb="3">
      <t>ヨウシキ</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</si>
</sst>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千円&quot;"/>
    <numFmt numFmtId="177" formatCode="0&quot;人&quot;"/>
    <numFmt numFmtId="178" formatCode="#,##0.0_);[Red]\(#,##0.0\)"/>
    <numFmt numFmtId="179" formatCode="#,##0_);[Red]\(#,##0\)"/>
    <numFmt numFmtId="180" formatCode="0_);[Red]\(0\)"/>
    <numFmt numFmtId="181" formatCode="0.0%"/>
    <numFmt numFmtId="182" formatCode="#,##0_ ;[Red]\-#,##0\ "/>
    <numFmt numFmtId="183" formatCode="#,##0_ "/>
  </numFmts>
  <fonts count="32">
    <font>
      <sz val="11"/>
      <color theme="1"/>
      <name val="Yu Gothic"/>
      <family val="2"/>
      <scheme val="minor"/>
    </font>
    <font>
      <sz val="11"/>
      <color theme="1"/>
      <name val="Yu Gothic"/>
      <family val="2"/>
      <scheme val="minor"/>
    </font>
    <font>
      <b/>
      <sz val="15"/>
      <color theme="3"/>
      <name val="Yu Gothic"/>
      <family val="2"/>
      <charset val="128"/>
      <scheme val="minor"/>
    </font>
    <font>
      <sz val="6"/>
      <name val="Yu Gothic"/>
      <family val="3"/>
      <charset val="128"/>
      <scheme val="minor"/>
    </font>
    <font>
      <sz val="6"/>
      <name val="ＭＳ Ｐゴシック"/>
      <family val="3"/>
      <charset val="128"/>
    </font>
    <font>
      <b/>
      <sz val="12"/>
      <name val="游ゴシック"/>
      <family val="3"/>
      <charset val="128"/>
    </font>
    <font>
      <sz val="11"/>
      <name val="游ゴシック"/>
      <family val="3"/>
      <charset val="128"/>
    </font>
    <font>
      <sz val="11"/>
      <color theme="1"/>
      <name val="游ゴシック"/>
      <family val="3"/>
      <charset val="128"/>
    </font>
    <font>
      <sz val="10"/>
      <name val="游ゴシック"/>
      <family val="3"/>
      <charset val="128"/>
    </font>
    <font>
      <sz val="10"/>
      <color theme="1"/>
      <name val="游ゴシック"/>
      <family val="3"/>
      <charset val="128"/>
    </font>
    <font>
      <sz val="9"/>
      <name val="游ゴシック"/>
      <family val="3"/>
      <charset val="128"/>
    </font>
    <font>
      <sz val="12"/>
      <name val="游ゴシック"/>
      <family val="3"/>
      <charset val="128"/>
    </font>
    <font>
      <sz val="9"/>
      <color theme="1"/>
      <name val="游ゴシック"/>
      <family val="3"/>
      <charset val="128"/>
    </font>
    <font>
      <sz val="8"/>
      <name val="游ゴシック"/>
      <family val="3"/>
      <charset val="128"/>
    </font>
    <font>
      <sz val="6"/>
      <name val="游ゴシック"/>
      <family val="3"/>
      <charset val="128"/>
    </font>
    <font>
      <sz val="5"/>
      <name val="游ゴシック"/>
      <family val="3"/>
      <charset val="128"/>
    </font>
    <font>
      <b/>
      <sz val="8"/>
      <name val="游ゴシック"/>
      <family val="3"/>
      <charset val="128"/>
    </font>
    <font>
      <sz val="12"/>
      <color rgb="FFFF0000"/>
      <name val="游ゴシック"/>
      <family val="3"/>
      <charset val="128"/>
    </font>
    <font>
      <sz val="10"/>
      <color rgb="FFFF0000"/>
      <name val="游ゴシック"/>
      <family val="3"/>
      <charset val="128"/>
    </font>
    <font>
      <b/>
      <sz val="10"/>
      <name val="游ゴシック"/>
      <family val="3"/>
      <charset val="128"/>
    </font>
    <font>
      <sz val="6"/>
      <color theme="1"/>
      <name val="游ゴシック"/>
      <family val="3"/>
      <charset val="128"/>
    </font>
    <font>
      <sz val="8"/>
      <color theme="1"/>
      <name val="游ゴシック"/>
      <family val="3"/>
      <charset val="128"/>
    </font>
    <font>
      <b/>
      <sz val="8"/>
      <color theme="1"/>
      <name val="游ゴシック"/>
      <family val="3"/>
      <charset val="128"/>
    </font>
    <font>
      <sz val="12"/>
      <color rgb="FFFFFF00"/>
      <name val="游ゴシック"/>
      <family val="3"/>
      <charset val="128"/>
    </font>
    <font>
      <sz val="10"/>
      <color rgb="FFFFFF00"/>
      <name val="游ゴシック"/>
      <family val="3"/>
      <charset val="128"/>
    </font>
    <font>
      <sz val="11"/>
      <color rgb="FFFFFF00"/>
      <name val="游ゴシック"/>
      <family val="3"/>
      <charset val="128"/>
    </font>
    <font>
      <sz val="9"/>
      <color rgb="FFFFFF00"/>
      <name val="游ゴシック"/>
      <family val="3"/>
      <charset val="128"/>
    </font>
    <font>
      <sz val="6"/>
      <color rgb="FFFFFF00"/>
      <name val="游ゴシック"/>
      <family val="3"/>
      <charset val="128"/>
    </font>
    <font>
      <b/>
      <sz val="11"/>
      <name val="游ゴシック"/>
      <family val="3"/>
      <charset val="128"/>
    </font>
    <font>
      <sz val="16"/>
      <name val="游ゴシック"/>
      <family val="3"/>
      <charset val="128"/>
    </font>
    <font>
      <sz val="10.5"/>
      <name val="游ゴシック"/>
      <family val="3"/>
      <charset val="128"/>
    </font>
    <font>
      <u/>
      <sz val="10"/>
      <name val="游ゴシック"/>
      <family val="3"/>
      <charset val="128"/>
    </font>
  </fonts>
  <fills count="11">
    <fill>
      <patternFill patternType="none"/>
    </fill>
    <fill>
      <patternFill patternType="gray125"/>
    </fill>
    <fill>
      <patternFill patternType="solid">
        <fgColor rgb="FFFFFF00"/>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0" tint="-0.499984740745262"/>
        <bgColor indexed="64"/>
      </patternFill>
    </fill>
    <fill>
      <patternFill patternType="solid">
        <fgColor theme="1"/>
        <bgColor indexed="64"/>
      </patternFill>
    </fill>
    <fill>
      <patternFill patternType="solid">
        <fgColor theme="0" tint="-0.34998626667073579"/>
        <bgColor indexed="64"/>
      </patternFill>
    </fill>
    <fill>
      <patternFill patternType="solid">
        <fgColor theme="0" tint="-4.9989318521683403E-2"/>
        <bgColor indexed="64"/>
      </patternFill>
    </fill>
    <fill>
      <patternFill patternType="solid">
        <fgColor indexed="42"/>
        <bgColor indexed="64"/>
      </patternFill>
    </fill>
    <fill>
      <patternFill patternType="solid">
        <fgColor rgb="FFDAEEF3"/>
        <bgColor indexed="64"/>
      </patternFill>
    </fill>
  </fills>
  <borders count="121">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hair">
        <color auto="1"/>
      </left>
      <right style="hair">
        <color auto="1"/>
      </right>
      <top style="hair">
        <color auto="1"/>
      </top>
      <bottom style="hair">
        <color auto="1"/>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style="medium">
        <color indexed="64"/>
      </right>
      <top style="medium">
        <color indexed="64"/>
      </top>
      <bottom/>
      <diagonal/>
    </border>
    <border>
      <left/>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medium">
        <color indexed="64"/>
      </left>
      <right style="medium">
        <color indexed="64"/>
      </right>
      <top/>
      <bottom style="double">
        <color indexed="64"/>
      </bottom>
      <diagonal/>
    </border>
    <border>
      <left/>
      <right/>
      <top/>
      <bottom style="double">
        <color indexed="64"/>
      </bottom>
      <diagonal/>
    </border>
    <border>
      <left style="thin">
        <color indexed="64"/>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top style="hair">
        <color indexed="64"/>
      </top>
      <bottom style="double">
        <color indexed="64"/>
      </bottom>
      <diagonal/>
    </border>
    <border>
      <left/>
      <right style="thin">
        <color indexed="64"/>
      </right>
      <top style="hair">
        <color indexed="64"/>
      </top>
      <bottom style="double">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left style="medium">
        <color indexed="64"/>
      </left>
      <right style="medium">
        <color indexed="64"/>
      </right>
      <top/>
      <bottom style="hair">
        <color indexed="64"/>
      </bottom>
      <diagonal/>
    </border>
    <border>
      <left/>
      <right/>
      <top/>
      <bottom style="hair">
        <color indexed="64"/>
      </bottom>
      <diagonal/>
    </border>
    <border>
      <left/>
      <right style="medium">
        <color indexed="64"/>
      </right>
      <top/>
      <bottom style="hair">
        <color indexed="64"/>
      </bottom>
      <diagonal/>
    </border>
    <border>
      <left style="medium">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medium">
        <color indexed="64"/>
      </left>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medium">
        <color indexed="64"/>
      </left>
      <right style="medium">
        <color indexed="64"/>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medium">
        <color indexed="64"/>
      </left>
      <right style="medium">
        <color indexed="64"/>
      </right>
      <top style="hair">
        <color indexed="64"/>
      </top>
      <bottom style="medium">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top style="hair">
        <color indexed="64"/>
      </top>
      <bottom style="thin">
        <color indexed="64"/>
      </bottom>
      <diagonal/>
    </border>
    <border>
      <left/>
      <right style="thin">
        <color indexed="64"/>
      </right>
      <top/>
      <bottom/>
      <diagonal/>
    </border>
    <border>
      <left style="medium">
        <color indexed="64"/>
      </left>
      <right style="medium">
        <color indexed="64"/>
      </right>
      <top/>
      <bottom style="medium">
        <color indexed="64"/>
      </bottom>
      <diagonal/>
    </border>
    <border>
      <left style="medium">
        <color indexed="64"/>
      </left>
      <right/>
      <top/>
      <bottom/>
      <diagonal/>
    </border>
    <border>
      <left style="double">
        <color indexed="64"/>
      </left>
      <right style="double">
        <color indexed="64"/>
      </right>
      <top style="double">
        <color indexed="64"/>
      </top>
      <bottom/>
      <diagonal/>
    </border>
    <border>
      <left style="double">
        <color indexed="64"/>
      </left>
      <right style="double">
        <color indexed="64"/>
      </right>
      <top/>
      <bottom style="double">
        <color indexed="64"/>
      </bottom>
      <diagonal/>
    </border>
    <border>
      <left style="double">
        <color indexed="64"/>
      </left>
      <right style="double">
        <color indexed="64"/>
      </right>
      <top/>
      <bottom style="hair">
        <color indexed="64"/>
      </bottom>
      <diagonal/>
    </border>
    <border>
      <left style="double">
        <color indexed="64"/>
      </left>
      <right style="double">
        <color indexed="64"/>
      </right>
      <top style="hair">
        <color indexed="64"/>
      </top>
      <bottom style="hair">
        <color indexed="64"/>
      </bottom>
      <diagonal/>
    </border>
    <border>
      <left style="double">
        <color indexed="64"/>
      </left>
      <right style="double">
        <color indexed="64"/>
      </right>
      <top style="hair">
        <color indexed="64"/>
      </top>
      <bottom style="double">
        <color indexed="64"/>
      </bottom>
      <diagonal/>
    </border>
    <border>
      <left style="medium">
        <color indexed="64"/>
      </left>
      <right style="medium">
        <color indexed="64"/>
      </right>
      <top style="medium">
        <color indexed="64"/>
      </top>
      <bottom style="medium">
        <color indexed="64"/>
      </bottom>
      <diagonal/>
    </border>
    <border>
      <left style="double">
        <color indexed="64"/>
      </left>
      <right style="double">
        <color indexed="64"/>
      </right>
      <top style="hair">
        <color indexed="64"/>
      </top>
      <bottom/>
      <diagonal/>
    </border>
    <border>
      <left style="thin">
        <color indexed="64"/>
      </left>
      <right style="thin">
        <color indexed="64"/>
      </right>
      <top style="hair">
        <color indexed="64"/>
      </top>
      <bottom/>
      <diagonal/>
    </border>
    <border>
      <left/>
      <right style="hair">
        <color indexed="64"/>
      </right>
      <top style="thin">
        <color indexed="64"/>
      </top>
      <bottom/>
      <diagonal/>
    </border>
    <border>
      <left style="hair">
        <color indexed="64"/>
      </left>
      <right/>
      <top style="thin">
        <color indexed="64"/>
      </top>
      <bottom/>
      <diagonal/>
    </border>
    <border>
      <left/>
      <right style="hair">
        <color indexed="64"/>
      </right>
      <top/>
      <bottom style="double">
        <color indexed="64"/>
      </bottom>
      <diagonal/>
    </border>
    <border>
      <left style="hair">
        <color auto="1"/>
      </left>
      <right/>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double">
        <color indexed="64"/>
      </top>
      <bottom style="hair">
        <color indexed="64"/>
      </bottom>
      <diagonal/>
    </border>
    <border>
      <left/>
      <right style="hair">
        <color auto="1"/>
      </right>
      <top/>
      <bottom style="hair">
        <color auto="1"/>
      </bottom>
      <diagonal/>
    </border>
    <border>
      <left style="hair">
        <color auto="1"/>
      </left>
      <right/>
      <top/>
      <bottom style="hair">
        <color auto="1"/>
      </bottom>
      <diagonal/>
    </border>
    <border>
      <left/>
      <right style="hair">
        <color auto="1"/>
      </right>
      <top style="hair">
        <color auto="1"/>
      </top>
      <bottom style="hair">
        <color auto="1"/>
      </bottom>
      <diagonal/>
    </border>
    <border>
      <left style="hair">
        <color indexed="64"/>
      </left>
      <right/>
      <top style="hair">
        <color indexed="64"/>
      </top>
      <bottom style="hair">
        <color indexed="64"/>
      </bottom>
      <diagonal/>
    </border>
    <border>
      <left/>
      <right style="hair">
        <color auto="1"/>
      </right>
      <top style="hair">
        <color auto="1"/>
      </top>
      <bottom style="thin">
        <color auto="1"/>
      </bottom>
      <diagonal/>
    </border>
    <border>
      <left style="hair">
        <color indexed="64"/>
      </left>
      <right/>
      <top style="hair">
        <color indexed="64"/>
      </top>
      <bottom style="thin">
        <color indexed="64"/>
      </bottom>
      <diagonal/>
    </border>
    <border>
      <left style="thin">
        <color indexed="64"/>
      </left>
      <right style="thin">
        <color indexed="64"/>
      </right>
      <top/>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bottom/>
      <diagonal/>
    </border>
    <border>
      <left/>
      <right style="thin">
        <color indexed="64"/>
      </right>
      <top style="hair">
        <color indexed="64"/>
      </top>
      <bottom/>
      <diagonal/>
    </border>
    <border>
      <left style="thin">
        <color indexed="64"/>
      </left>
      <right style="medium">
        <color indexed="64"/>
      </right>
      <top style="hair">
        <color indexed="64"/>
      </top>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diagonalUp="1">
      <left style="thin">
        <color indexed="64"/>
      </left>
      <right style="medium">
        <color indexed="64"/>
      </right>
      <top style="medium">
        <color indexed="64"/>
      </top>
      <bottom style="medium">
        <color indexed="64"/>
      </bottom>
      <diagonal style="thin">
        <color indexed="64"/>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medium">
        <color indexed="64"/>
      </bottom>
      <diagonal/>
    </border>
    <border diagonalUp="1">
      <left style="thin">
        <color indexed="64"/>
      </left>
      <right style="medium">
        <color indexed="64"/>
      </right>
      <top style="medium">
        <color indexed="64"/>
      </top>
      <bottom style="double">
        <color indexed="64"/>
      </bottom>
      <diagonal style="thin">
        <color indexed="64"/>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style="thin">
        <color indexed="64"/>
      </left>
      <right/>
      <top style="hair">
        <color indexed="64"/>
      </top>
      <bottom style="double">
        <color indexed="64"/>
      </bottom>
      <diagonal/>
    </border>
    <border>
      <left style="thin">
        <color indexed="64"/>
      </left>
      <right style="thin">
        <color indexed="64"/>
      </right>
      <top style="hair">
        <color indexed="64"/>
      </top>
      <bottom style="double">
        <color indexed="64"/>
      </bottom>
      <diagonal/>
    </border>
    <border>
      <left style="medium">
        <color indexed="64"/>
      </left>
      <right style="medium">
        <color indexed="64"/>
      </right>
      <top style="hair">
        <color indexed="64"/>
      </top>
      <bottom style="double">
        <color indexed="64"/>
      </bottom>
      <diagonal/>
    </border>
    <border>
      <left style="thin">
        <color indexed="64"/>
      </left>
      <right/>
      <top/>
      <bottom style="thin">
        <color indexed="64"/>
      </bottom>
      <diagonal/>
    </border>
    <border>
      <left/>
      <right/>
      <top style="thin">
        <color indexed="64"/>
      </top>
      <bottom style="double">
        <color indexed="64"/>
      </bottom>
      <diagonal/>
    </border>
    <border>
      <left/>
      <right/>
      <top style="hair">
        <color indexed="64"/>
      </top>
      <bottom style="double">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medium">
        <color indexed="64"/>
      </right>
      <top style="thin">
        <color indexed="64"/>
      </top>
      <bottom style="medium">
        <color indexed="64"/>
      </bottom>
      <diagonal style="thin">
        <color indexed="64"/>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diagonalUp="1">
      <left style="thin">
        <color indexed="64"/>
      </left>
      <right style="thin">
        <color indexed="64"/>
      </right>
      <top style="medium">
        <color indexed="64"/>
      </top>
      <bottom style="medium">
        <color indexed="64"/>
      </bottom>
      <diagonal style="thin">
        <color indexed="64"/>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s>
  <cellStyleXfs count="2">
    <xf numFmtId="0" fontId="0" fillId="0" borderId="0"/>
    <xf numFmtId="38" fontId="1" fillId="0" borderId="0" applyFont="0" applyFill="0" applyBorder="0" applyAlignment="0" applyProtection="0">
      <alignment vertical="center"/>
    </xf>
  </cellStyleXfs>
  <cellXfs count="362">
    <xf numFmtId="0" fontId="0" fillId="0" borderId="0" xfId="0"/>
    <xf numFmtId="0" fontId="5" fillId="0" borderId="0" xfId="0" applyFont="1" applyAlignment="1">
      <alignment vertical="center"/>
    </xf>
    <xf numFmtId="0" fontId="6" fillId="0" borderId="0" xfId="0" applyFont="1" applyAlignment="1">
      <alignment horizontal="center" vertical="center"/>
    </xf>
    <xf numFmtId="0" fontId="5" fillId="0" borderId="0" xfId="0" applyFont="1" applyAlignment="1" applyProtection="1">
      <alignment vertical="center"/>
      <protection locked="0"/>
    </xf>
    <xf numFmtId="0" fontId="6" fillId="0" borderId="0" xfId="0" applyFont="1" applyAlignment="1" applyProtection="1">
      <alignment horizontal="center" vertical="center"/>
      <protection locked="0"/>
    </xf>
    <xf numFmtId="0" fontId="7" fillId="0" borderId="0" xfId="0" applyFont="1"/>
    <xf numFmtId="0" fontId="6" fillId="0" borderId="0" xfId="0" applyFont="1" applyAlignment="1">
      <alignment vertical="center"/>
    </xf>
    <xf numFmtId="0" fontId="6" fillId="0" borderId="0" xfId="0" applyFont="1" applyAlignment="1">
      <alignment horizontal="right" vertical="center"/>
    </xf>
    <xf numFmtId="0" fontId="6" fillId="8" borderId="81" xfId="0" applyFont="1" applyFill="1" applyBorder="1" applyAlignment="1">
      <alignment horizontal="center" vertical="center"/>
    </xf>
    <xf numFmtId="0" fontId="6" fillId="8" borderId="82" xfId="0" applyFont="1" applyFill="1" applyBorder="1" applyAlignment="1">
      <alignment horizontal="center" vertical="center"/>
    </xf>
    <xf numFmtId="0" fontId="6" fillId="8" borderId="31" xfId="0" applyFont="1" applyFill="1" applyBorder="1" applyAlignment="1">
      <alignment vertical="center" shrinkToFit="1"/>
    </xf>
    <xf numFmtId="38" fontId="6" fillId="0" borderId="29" xfId="1" applyFont="1" applyBorder="1" applyAlignment="1" applyProtection="1">
      <alignment horizontal="right" vertical="center" indent="1"/>
      <protection locked="0"/>
    </xf>
    <xf numFmtId="0" fontId="8" fillId="0" borderId="36" xfId="0" applyFont="1" applyBorder="1" applyAlignment="1" applyProtection="1">
      <alignment horizontal="left" vertical="center" wrapText="1"/>
      <protection locked="0"/>
    </xf>
    <xf numFmtId="0" fontId="6" fillId="8" borderId="40" xfId="0" applyFont="1" applyFill="1" applyBorder="1" applyAlignment="1">
      <alignment vertical="center" shrinkToFit="1"/>
    </xf>
    <xf numFmtId="38" fontId="6" fillId="0" borderId="38" xfId="1" applyFont="1" applyBorder="1" applyAlignment="1" applyProtection="1">
      <alignment horizontal="right" vertical="center" indent="1"/>
      <protection locked="0"/>
    </xf>
    <xf numFmtId="0" fontId="8" fillId="0" borderId="45" xfId="0" applyFont="1" applyBorder="1" applyAlignment="1" applyProtection="1">
      <alignment horizontal="left" vertical="center" wrapText="1"/>
      <protection locked="0"/>
    </xf>
    <xf numFmtId="0" fontId="6" fillId="0" borderId="84" xfId="0" applyFont="1" applyBorder="1" applyAlignment="1">
      <alignment vertical="center" shrinkToFit="1"/>
    </xf>
    <xf numFmtId="38" fontId="6" fillId="0" borderId="66" xfId="1" applyFont="1" applyBorder="1" applyAlignment="1" applyProtection="1">
      <alignment horizontal="right" vertical="center" indent="1"/>
      <protection locked="0"/>
    </xf>
    <xf numFmtId="0" fontId="6" fillId="0" borderId="85" xfId="0" applyFont="1" applyBorder="1" applyAlignment="1" applyProtection="1">
      <alignment vertical="center"/>
      <protection locked="0"/>
    </xf>
    <xf numFmtId="0" fontId="6" fillId="0" borderId="86" xfId="0" applyFont="1" applyBorder="1" applyAlignment="1" applyProtection="1">
      <alignment vertical="center" shrinkToFit="1"/>
      <protection locked="0"/>
    </xf>
    <xf numFmtId="38" fontId="6" fillId="0" borderId="87" xfId="1" applyFont="1" applyBorder="1" applyAlignment="1" applyProtection="1">
      <alignment horizontal="right" vertical="center" indent="1"/>
      <protection locked="0"/>
    </xf>
    <xf numFmtId="0" fontId="6" fillId="0" borderId="88" xfId="0" applyFont="1" applyBorder="1" applyAlignment="1" applyProtection="1">
      <alignment vertical="center"/>
      <protection locked="0"/>
    </xf>
    <xf numFmtId="38" fontId="6" fillId="0" borderId="90" xfId="1" applyFont="1" applyBorder="1" applyAlignment="1">
      <alignment horizontal="right" vertical="center" indent="1"/>
    </xf>
    <xf numFmtId="0" fontId="6" fillId="0" borderId="91" xfId="0" applyFont="1" applyBorder="1" applyAlignment="1">
      <alignment vertical="center"/>
    </xf>
    <xf numFmtId="0" fontId="6" fillId="8" borderId="29" xfId="0" applyFont="1" applyFill="1" applyBorder="1" applyAlignment="1">
      <alignment vertical="center"/>
    </xf>
    <xf numFmtId="38" fontId="6" fillId="0" borderId="29" xfId="1" applyFont="1" applyBorder="1" applyAlignment="1" applyProtection="1">
      <alignment horizontal="right" vertical="center" indent="1"/>
    </xf>
    <xf numFmtId="0" fontId="8" fillId="0" borderId="36" xfId="0" applyFont="1" applyBorder="1" applyAlignment="1">
      <alignment vertical="center" shrinkToFit="1"/>
    </xf>
    <xf numFmtId="0" fontId="6" fillId="8" borderId="38" xfId="0" applyFont="1" applyFill="1" applyBorder="1" applyAlignment="1">
      <alignment vertical="center"/>
    </xf>
    <xf numFmtId="38" fontId="6" fillId="0" borderId="38" xfId="1" applyFont="1" applyBorder="1" applyAlignment="1" applyProtection="1">
      <alignment horizontal="right" vertical="center" indent="1"/>
    </xf>
    <xf numFmtId="0" fontId="8" fillId="0" borderId="45" xfId="0" applyFont="1" applyBorder="1" applyAlignment="1">
      <alignment vertical="center"/>
    </xf>
    <xf numFmtId="0" fontId="8" fillId="0" borderId="45" xfId="0" applyFont="1" applyBorder="1" applyAlignment="1" applyProtection="1">
      <alignment vertical="center"/>
      <protection locked="0"/>
    </xf>
    <xf numFmtId="0" fontId="9" fillId="0" borderId="45" xfId="0" applyFont="1" applyBorder="1" applyAlignment="1" applyProtection="1">
      <alignment horizontal="left" vertical="center" wrapText="1"/>
      <protection locked="0"/>
    </xf>
    <xf numFmtId="0" fontId="6" fillId="0" borderId="38" xfId="0" applyFont="1" applyBorder="1" applyAlignment="1" applyProtection="1">
      <alignment vertical="center"/>
      <protection locked="0"/>
    </xf>
    <xf numFmtId="0" fontId="9" fillId="0" borderId="45" xfId="0" applyFont="1" applyBorder="1" applyAlignment="1" applyProtection="1">
      <alignment horizontal="left" vertical="center"/>
      <protection locked="0"/>
    </xf>
    <xf numFmtId="0" fontId="6" fillId="0" borderId="87" xfId="0" applyFont="1" applyBorder="1" applyAlignment="1" applyProtection="1">
      <alignment vertical="center"/>
      <protection locked="0"/>
    </xf>
    <xf numFmtId="0" fontId="9" fillId="0" borderId="88" xfId="0" applyFont="1" applyBorder="1" applyAlignment="1" applyProtection="1">
      <alignment horizontal="left" vertical="center"/>
      <protection locked="0"/>
    </xf>
    <xf numFmtId="38" fontId="6" fillId="0" borderId="81" xfId="1" applyFont="1" applyBorder="1" applyAlignment="1">
      <alignment horizontal="right" vertical="center" indent="1"/>
    </xf>
    <xf numFmtId="0" fontId="7" fillId="0" borderId="95" xfId="0" applyFont="1" applyBorder="1" applyAlignment="1">
      <alignment horizontal="left" vertical="center"/>
    </xf>
    <xf numFmtId="38" fontId="6" fillId="0" borderId="97" xfId="1" applyFont="1" applyBorder="1" applyAlignment="1">
      <alignment horizontal="right" vertical="center" indent="1"/>
    </xf>
    <xf numFmtId="0" fontId="7" fillId="0" borderId="98" xfId="0" applyFont="1" applyBorder="1" applyAlignment="1">
      <alignment horizontal="left" vertical="center"/>
    </xf>
    <xf numFmtId="0" fontId="10" fillId="0" borderId="0" xfId="0" applyFont="1" applyAlignment="1">
      <alignment horizontal="left" vertical="center" indent="2"/>
    </xf>
    <xf numFmtId="0" fontId="5" fillId="0" borderId="0" xfId="0" applyFont="1" applyAlignment="1">
      <alignment horizontal="right" vertical="center"/>
    </xf>
    <xf numFmtId="0" fontId="11" fillId="0" borderId="0" xfId="0" applyFont="1" applyAlignment="1">
      <alignment vertical="center"/>
    </xf>
    <xf numFmtId="0" fontId="11" fillId="0" borderId="0" xfId="0" applyFont="1" applyAlignment="1">
      <alignment horizontal="center" vertical="center"/>
    </xf>
    <xf numFmtId="0" fontId="10" fillId="2" borderId="6" xfId="0" applyFont="1" applyFill="1" applyBorder="1" applyAlignment="1">
      <alignment horizontal="center" vertical="center"/>
    </xf>
    <xf numFmtId="176" fontId="8" fillId="0" borderId="0" xfId="1" applyNumberFormat="1" applyFont="1" applyFill="1" applyBorder="1" applyAlignment="1" applyProtection="1">
      <alignment vertical="center"/>
    </xf>
    <xf numFmtId="0" fontId="6" fillId="3" borderId="8" xfId="0" applyFont="1" applyFill="1" applyBorder="1" applyAlignment="1">
      <alignment vertical="center"/>
    </xf>
    <xf numFmtId="0" fontId="10" fillId="0" borderId="0" xfId="0" applyFont="1" applyAlignment="1">
      <alignment vertical="center"/>
    </xf>
    <xf numFmtId="0" fontId="12" fillId="0" borderId="0" xfId="0" applyFont="1" applyAlignment="1">
      <alignment vertical="center"/>
    </xf>
    <xf numFmtId="0" fontId="10" fillId="0" borderId="0" xfId="0" applyFont="1" applyAlignment="1">
      <alignment horizontal="center"/>
    </xf>
    <xf numFmtId="0" fontId="10" fillId="0" borderId="0" xfId="0" applyFont="1" applyAlignment="1">
      <alignment horizontal="right" vertical="center"/>
    </xf>
    <xf numFmtId="0" fontId="15" fillId="4" borderId="19" xfId="0" applyFont="1" applyFill="1" applyBorder="1" applyAlignment="1">
      <alignment horizontal="center" vertical="center" wrapText="1"/>
    </xf>
    <xf numFmtId="0" fontId="10" fillId="4" borderId="25" xfId="0" applyFont="1" applyFill="1" applyBorder="1" applyAlignment="1">
      <alignment horizontal="center" vertical="center" wrapText="1"/>
    </xf>
    <xf numFmtId="0" fontId="10" fillId="4" borderId="26" xfId="0" applyFont="1" applyFill="1" applyBorder="1" applyAlignment="1">
      <alignment horizontal="center" vertical="center" wrapText="1"/>
    </xf>
    <xf numFmtId="0" fontId="13" fillId="0" borderId="29" xfId="0" applyFont="1" applyBorder="1" applyAlignment="1" applyProtection="1">
      <alignment horizontal="left" vertical="center" shrinkToFit="1"/>
      <protection locked="0"/>
    </xf>
    <xf numFmtId="178" fontId="13" fillId="0" borderId="29" xfId="0" applyNumberFormat="1" applyFont="1" applyBorder="1" applyAlignment="1" applyProtection="1">
      <alignment horizontal="right" vertical="center" shrinkToFit="1"/>
      <protection locked="0"/>
    </xf>
    <xf numFmtId="179" fontId="13" fillId="0" borderId="30" xfId="0" applyNumberFormat="1" applyFont="1" applyBorder="1" applyAlignment="1" applyProtection="1">
      <alignment horizontal="right" vertical="center" shrinkToFit="1"/>
      <protection locked="0"/>
    </xf>
    <xf numFmtId="179" fontId="13" fillId="3" borderId="29" xfId="0" applyNumberFormat="1" applyFont="1" applyFill="1" applyBorder="1" applyAlignment="1">
      <alignment horizontal="right" vertical="center" shrinkToFit="1"/>
    </xf>
    <xf numFmtId="180" fontId="13" fillId="0" borderId="29" xfId="1" applyNumberFormat="1" applyFont="1" applyBorder="1" applyAlignment="1" applyProtection="1">
      <alignment horizontal="right" vertical="center" shrinkToFit="1"/>
      <protection locked="0"/>
    </xf>
    <xf numFmtId="180" fontId="13" fillId="0" borderId="30" xfId="1" applyNumberFormat="1" applyFont="1" applyBorder="1" applyAlignment="1" applyProtection="1">
      <alignment horizontal="right" vertical="center" shrinkToFit="1"/>
      <protection locked="0"/>
    </xf>
    <xf numFmtId="179" fontId="16" fillId="3" borderId="32" xfId="1" applyNumberFormat="1" applyFont="1" applyFill="1" applyBorder="1" applyAlignment="1" applyProtection="1">
      <alignment horizontal="right" vertical="center" shrinkToFit="1"/>
    </xf>
    <xf numFmtId="179" fontId="13" fillId="0" borderId="33" xfId="1" applyNumberFormat="1" applyFont="1" applyBorder="1" applyAlignment="1" applyProtection="1">
      <alignment horizontal="right" vertical="center" shrinkToFit="1"/>
      <protection locked="0"/>
    </xf>
    <xf numFmtId="179" fontId="13" fillId="0" borderId="31" xfId="1" applyNumberFormat="1" applyFont="1" applyBorder="1" applyAlignment="1" applyProtection="1">
      <alignment horizontal="right" vertical="center" shrinkToFit="1"/>
      <protection locked="0"/>
    </xf>
    <xf numFmtId="179" fontId="13" fillId="0" borderId="35" xfId="1" applyNumberFormat="1" applyFont="1" applyBorder="1" applyAlignment="1" applyProtection="1">
      <alignment horizontal="right" vertical="center" shrinkToFit="1"/>
      <protection locked="0"/>
    </xf>
    <xf numFmtId="181" fontId="14" fillId="0" borderId="36" xfId="1" applyNumberFormat="1" applyFont="1" applyBorder="1" applyAlignment="1" applyProtection="1">
      <alignment horizontal="right" vertical="center" shrinkToFit="1"/>
      <protection locked="0"/>
    </xf>
    <xf numFmtId="0" fontId="13" fillId="0" borderId="38" xfId="0" applyFont="1" applyBorder="1" applyAlignment="1" applyProtection="1">
      <alignment horizontal="left" vertical="center" shrinkToFit="1"/>
      <protection locked="0"/>
    </xf>
    <xf numFmtId="178" fontId="13" fillId="0" borderId="38" xfId="0" applyNumberFormat="1" applyFont="1" applyBorder="1" applyAlignment="1" applyProtection="1">
      <alignment horizontal="right" vertical="center" shrinkToFit="1"/>
      <protection locked="0"/>
    </xf>
    <xf numFmtId="179" fontId="13" fillId="0" borderId="39" xfId="0" applyNumberFormat="1" applyFont="1" applyBorder="1" applyAlignment="1" applyProtection="1">
      <alignment horizontal="right" vertical="center" shrinkToFit="1"/>
      <protection locked="0"/>
    </xf>
    <xf numFmtId="179" fontId="13" fillId="3" borderId="38" xfId="0" applyNumberFormat="1" applyFont="1" applyFill="1" applyBorder="1" applyAlignment="1">
      <alignment horizontal="right" vertical="center" shrinkToFit="1"/>
    </xf>
    <xf numFmtId="180" fontId="13" fillId="0" borderId="38" xfId="1" applyNumberFormat="1" applyFont="1" applyBorder="1" applyAlignment="1" applyProtection="1">
      <alignment horizontal="right" vertical="center" shrinkToFit="1"/>
      <protection locked="0"/>
    </xf>
    <xf numFmtId="180" fontId="13" fillId="0" borderId="39" xfId="1" applyNumberFormat="1" applyFont="1" applyBorder="1" applyAlignment="1" applyProtection="1">
      <alignment horizontal="right" vertical="center" shrinkToFit="1"/>
      <protection locked="0"/>
    </xf>
    <xf numFmtId="179" fontId="16" fillId="3" borderId="41" xfId="1" applyNumberFormat="1" applyFont="1" applyFill="1" applyBorder="1" applyAlignment="1" applyProtection="1">
      <alignment horizontal="right" vertical="center" shrinkToFit="1"/>
    </xf>
    <xf numFmtId="179" fontId="13" fillId="0" borderId="42" xfId="1" applyNumberFormat="1" applyFont="1" applyBorder="1" applyAlignment="1" applyProtection="1">
      <alignment horizontal="right" vertical="center" shrinkToFit="1"/>
      <protection locked="0"/>
    </xf>
    <xf numFmtId="179" fontId="13" fillId="0" borderId="40" xfId="1" applyNumberFormat="1" applyFont="1" applyBorder="1" applyAlignment="1" applyProtection="1">
      <alignment horizontal="right" vertical="center" shrinkToFit="1"/>
      <protection locked="0"/>
    </xf>
    <xf numFmtId="179" fontId="13" fillId="0" borderId="44" xfId="1" applyNumberFormat="1" applyFont="1" applyBorder="1" applyAlignment="1" applyProtection="1">
      <alignment horizontal="right" vertical="center" shrinkToFit="1"/>
      <protection locked="0"/>
    </xf>
    <xf numFmtId="181" fontId="14" fillId="0" borderId="45" xfId="1" applyNumberFormat="1" applyFont="1" applyBorder="1" applyAlignment="1" applyProtection="1">
      <alignment horizontal="right" vertical="center" shrinkToFit="1"/>
      <protection locked="0"/>
    </xf>
    <xf numFmtId="179" fontId="13" fillId="0" borderId="47" xfId="0" applyNumberFormat="1" applyFont="1" applyBorder="1" applyAlignment="1" applyProtection="1">
      <alignment horizontal="right" vertical="center" shrinkToFit="1"/>
      <protection locked="0"/>
    </xf>
    <xf numFmtId="179" fontId="13" fillId="3" borderId="49" xfId="0" applyNumberFormat="1" applyFont="1" applyFill="1" applyBorder="1" applyAlignment="1">
      <alignment horizontal="right" vertical="center" shrinkToFit="1"/>
    </xf>
    <xf numFmtId="180" fontId="13" fillId="0" borderId="49" xfId="1" applyNumberFormat="1" applyFont="1" applyBorder="1" applyAlignment="1" applyProtection="1">
      <alignment horizontal="right" vertical="center" shrinkToFit="1"/>
      <protection locked="0"/>
    </xf>
    <xf numFmtId="180" fontId="13" fillId="0" borderId="47" xfId="1" applyNumberFormat="1" applyFont="1" applyBorder="1" applyAlignment="1" applyProtection="1">
      <alignment horizontal="right" vertical="center" shrinkToFit="1"/>
      <protection locked="0"/>
    </xf>
    <xf numFmtId="179" fontId="16" fillId="3" borderId="50" xfId="1" applyNumberFormat="1" applyFont="1" applyFill="1" applyBorder="1" applyAlignment="1" applyProtection="1">
      <alignment horizontal="right" vertical="center" shrinkToFit="1"/>
    </xf>
    <xf numFmtId="179" fontId="13" fillId="0" borderId="51" xfId="1" applyNumberFormat="1" applyFont="1" applyBorder="1" applyAlignment="1" applyProtection="1">
      <alignment horizontal="right" vertical="center" shrinkToFit="1"/>
      <protection locked="0"/>
    </xf>
    <xf numFmtId="179" fontId="13" fillId="0" borderId="53" xfId="1" applyNumberFormat="1" applyFont="1" applyBorder="1" applyAlignment="1" applyProtection="1">
      <alignment horizontal="right" vertical="center" shrinkToFit="1"/>
      <protection locked="0"/>
    </xf>
    <xf numFmtId="181" fontId="14" fillId="0" borderId="54" xfId="1" applyNumberFormat="1" applyFont="1" applyBorder="1" applyAlignment="1" applyProtection="1">
      <alignment horizontal="right" vertical="center" shrinkToFit="1"/>
      <protection locked="0"/>
    </xf>
    <xf numFmtId="0" fontId="17" fillId="0" borderId="13" xfId="0" applyFont="1" applyBorder="1" applyAlignment="1">
      <alignment vertical="center"/>
    </xf>
    <xf numFmtId="179" fontId="17" fillId="0" borderId="13" xfId="0" applyNumberFormat="1" applyFont="1" applyBorder="1" applyAlignment="1">
      <alignment vertical="center"/>
    </xf>
    <xf numFmtId="179" fontId="17" fillId="0" borderId="0" xfId="0" applyNumberFormat="1" applyFont="1" applyAlignment="1">
      <alignment vertical="center"/>
    </xf>
    <xf numFmtId="179" fontId="18" fillId="0" borderId="13" xfId="0" applyNumberFormat="1" applyFont="1" applyBorder="1" applyAlignment="1">
      <alignment vertical="center"/>
    </xf>
    <xf numFmtId="179" fontId="16" fillId="2" borderId="57" xfId="1" applyNumberFormat="1" applyFont="1" applyFill="1" applyBorder="1" applyAlignment="1" applyProtection="1">
      <alignment horizontal="right" vertical="center" shrinkToFit="1"/>
    </xf>
    <xf numFmtId="179" fontId="6" fillId="0" borderId="58" xfId="0" applyNumberFormat="1" applyFont="1" applyBorder="1" applyAlignment="1">
      <alignment vertical="center" shrinkToFit="1"/>
    </xf>
    <xf numFmtId="179" fontId="13" fillId="0" borderId="61" xfId="1" applyNumberFormat="1" applyFont="1" applyBorder="1" applyAlignment="1" applyProtection="1">
      <alignment horizontal="right" vertical="center" shrinkToFit="1"/>
      <protection locked="0"/>
    </xf>
    <xf numFmtId="178" fontId="13" fillId="0" borderId="33" xfId="1" applyNumberFormat="1" applyFont="1" applyFill="1" applyBorder="1" applyAlignment="1" applyProtection="1">
      <alignment horizontal="right" vertical="center" shrinkToFit="1"/>
      <protection locked="0"/>
    </xf>
    <xf numFmtId="179" fontId="13" fillId="0" borderId="62" xfId="1" applyNumberFormat="1" applyFont="1" applyBorder="1" applyAlignment="1" applyProtection="1">
      <alignment horizontal="right" vertical="center" shrinkToFit="1"/>
      <protection locked="0"/>
    </xf>
    <xf numFmtId="178" fontId="13" fillId="0" borderId="42" xfId="1" applyNumberFormat="1" applyFont="1" applyFill="1" applyBorder="1" applyAlignment="1" applyProtection="1">
      <alignment horizontal="right" vertical="center" shrinkToFit="1"/>
      <protection locked="0"/>
    </xf>
    <xf numFmtId="0" fontId="13" fillId="0" borderId="49" xfId="0" applyFont="1" applyBorder="1" applyAlignment="1" applyProtection="1">
      <alignment horizontal="left" vertical="center" shrinkToFit="1"/>
      <protection locked="0"/>
    </xf>
    <xf numFmtId="178" fontId="13" fillId="0" borderId="49" xfId="0" applyNumberFormat="1" applyFont="1" applyBorder="1" applyAlignment="1" applyProtection="1">
      <alignment horizontal="right" vertical="center" shrinkToFit="1"/>
      <protection locked="0"/>
    </xf>
    <xf numFmtId="179" fontId="13" fillId="0" borderId="63" xfId="1" applyNumberFormat="1" applyFont="1" applyBorder="1" applyAlignment="1" applyProtection="1">
      <alignment horizontal="right" vertical="center" shrinkToFit="1"/>
      <protection locked="0"/>
    </xf>
    <xf numFmtId="178" fontId="13" fillId="0" borderId="51" xfId="1" applyNumberFormat="1" applyFont="1" applyFill="1" applyBorder="1" applyAlignment="1" applyProtection="1">
      <alignment horizontal="right" vertical="center" shrinkToFit="1"/>
      <protection locked="0"/>
    </xf>
    <xf numFmtId="179" fontId="13" fillId="0" borderId="48" xfId="1" applyNumberFormat="1" applyFont="1" applyBorder="1" applyAlignment="1" applyProtection="1">
      <alignment horizontal="right" vertical="center" shrinkToFit="1"/>
      <protection locked="0"/>
    </xf>
    <xf numFmtId="0" fontId="19" fillId="2" borderId="0" xfId="0" applyFont="1" applyFill="1" applyAlignment="1">
      <alignment horizontal="right" vertical="center"/>
    </xf>
    <xf numFmtId="0" fontId="13" fillId="2" borderId="56" xfId="0" applyFont="1" applyFill="1" applyBorder="1" applyAlignment="1">
      <alignment horizontal="right" vertical="center"/>
    </xf>
    <xf numFmtId="179" fontId="16" fillId="2" borderId="64" xfId="1" applyNumberFormat="1" applyFont="1" applyFill="1" applyBorder="1" applyAlignment="1" applyProtection="1">
      <alignment horizontal="right" vertical="center" shrinkToFit="1"/>
    </xf>
    <xf numFmtId="0" fontId="6" fillId="0" borderId="58" xfId="0" applyFont="1" applyBorder="1" applyAlignment="1">
      <alignment vertical="center" shrinkToFit="1"/>
    </xf>
    <xf numFmtId="178" fontId="13" fillId="0" borderId="29" xfId="1" applyNumberFormat="1" applyFont="1" applyBorder="1" applyAlignment="1" applyProtection="1">
      <alignment horizontal="right" vertical="center" shrinkToFit="1"/>
      <protection locked="0"/>
    </xf>
    <xf numFmtId="178" fontId="13" fillId="0" borderId="38" xfId="1" applyNumberFormat="1" applyFont="1" applyBorder="1" applyAlignment="1" applyProtection="1">
      <alignment horizontal="right" vertical="center" shrinkToFit="1"/>
      <protection locked="0"/>
    </xf>
    <xf numFmtId="179" fontId="13" fillId="0" borderId="65" xfId="1" applyNumberFormat="1" applyFont="1" applyBorder="1" applyAlignment="1" applyProtection="1">
      <alignment horizontal="right" vertical="center" shrinkToFit="1"/>
      <protection locked="0"/>
    </xf>
    <xf numFmtId="178" fontId="13" fillId="0" borderId="66" xfId="1" applyNumberFormat="1" applyFont="1" applyBorder="1" applyAlignment="1" applyProtection="1">
      <alignment horizontal="right" vertical="center" shrinkToFit="1"/>
      <protection locked="0"/>
    </xf>
    <xf numFmtId="178" fontId="13" fillId="0" borderId="49" xfId="1" applyNumberFormat="1" applyFont="1" applyBorder="1" applyAlignment="1" applyProtection="1">
      <alignment horizontal="right" vertical="center" shrinkToFit="1"/>
      <protection locked="0"/>
    </xf>
    <xf numFmtId="0" fontId="8" fillId="0" borderId="13" xfId="0" applyFont="1" applyBorder="1" applyAlignment="1">
      <alignment vertical="center"/>
    </xf>
    <xf numFmtId="0" fontId="8" fillId="0" borderId="0" xfId="0" applyFont="1" applyAlignment="1">
      <alignment vertical="center"/>
    </xf>
    <xf numFmtId="0" fontId="19" fillId="2" borderId="0" xfId="0" applyFont="1" applyFill="1" applyAlignment="1">
      <alignment vertical="center"/>
    </xf>
    <xf numFmtId="182" fontId="16" fillId="2" borderId="64" xfId="1" applyNumberFormat="1" applyFont="1" applyFill="1" applyBorder="1" applyAlignment="1" applyProtection="1">
      <alignment horizontal="right" vertical="center" shrinkToFit="1"/>
    </xf>
    <xf numFmtId="0" fontId="8" fillId="0" borderId="58" xfId="0" applyFont="1" applyBorder="1" applyAlignment="1">
      <alignment vertical="center" shrinkToFit="1"/>
    </xf>
    <xf numFmtId="0" fontId="10" fillId="0" borderId="0" xfId="0" applyFont="1" applyAlignment="1">
      <alignment horizontal="left" vertical="center"/>
    </xf>
    <xf numFmtId="0" fontId="8" fillId="0" borderId="0" xfId="0" applyFont="1" applyAlignment="1">
      <alignment horizontal="right" vertical="center"/>
    </xf>
    <xf numFmtId="0" fontId="9" fillId="0" borderId="0" xfId="0" applyFont="1" applyAlignment="1">
      <alignment vertical="center"/>
    </xf>
    <xf numFmtId="0" fontId="12" fillId="0" borderId="0" xfId="0" applyFont="1" applyAlignment="1">
      <alignment horizontal="center" vertical="center"/>
    </xf>
    <xf numFmtId="0" fontId="12" fillId="4" borderId="71" xfId="0" applyFont="1" applyFill="1" applyBorder="1" applyAlignment="1">
      <alignment horizontal="center" vertical="center" wrapText="1"/>
    </xf>
    <xf numFmtId="0" fontId="12" fillId="4" borderId="23" xfId="0" applyFont="1" applyFill="1" applyBorder="1" applyAlignment="1">
      <alignment horizontal="center" vertical="center" wrapText="1"/>
    </xf>
    <xf numFmtId="0" fontId="21" fillId="0" borderId="0" xfId="0" applyFont="1" applyAlignment="1">
      <alignment vertical="center"/>
    </xf>
    <xf numFmtId="10" fontId="21" fillId="0" borderId="0" xfId="0" applyNumberFormat="1" applyFont="1" applyAlignment="1" applyProtection="1">
      <alignment horizontal="right" vertical="center" shrinkToFit="1"/>
      <protection locked="0"/>
    </xf>
    <xf numFmtId="0" fontId="21" fillId="0" borderId="72" xfId="0" applyFont="1" applyBorder="1" applyAlignment="1" applyProtection="1">
      <alignment vertical="center" shrinkToFit="1"/>
      <protection locked="0"/>
    </xf>
    <xf numFmtId="179" fontId="13" fillId="0" borderId="29" xfId="0" applyNumberFormat="1" applyFont="1" applyBorder="1" applyAlignment="1" applyProtection="1">
      <alignment horizontal="right" vertical="center"/>
      <protection locked="0"/>
    </xf>
    <xf numFmtId="179" fontId="21" fillId="0" borderId="31" xfId="1" applyNumberFormat="1" applyFont="1" applyBorder="1" applyAlignment="1" applyProtection="1">
      <alignment vertical="center" shrinkToFit="1"/>
      <protection locked="0"/>
    </xf>
    <xf numFmtId="181" fontId="20" fillId="0" borderId="30" xfId="1" applyNumberFormat="1" applyFont="1" applyBorder="1" applyAlignment="1" applyProtection="1">
      <alignment vertical="center" shrinkToFit="1"/>
      <protection locked="0"/>
    </xf>
    <xf numFmtId="179" fontId="22" fillId="3" borderId="32" xfId="1" applyNumberFormat="1" applyFont="1" applyFill="1" applyBorder="1" applyAlignment="1" applyProtection="1">
      <alignment horizontal="right" vertical="center" shrinkToFit="1"/>
    </xf>
    <xf numFmtId="0" fontId="21" fillId="0" borderId="38" xfId="0" applyFont="1" applyBorder="1" applyAlignment="1" applyProtection="1">
      <alignment vertical="center" shrinkToFit="1"/>
      <protection locked="0"/>
    </xf>
    <xf numFmtId="179" fontId="13" fillId="0" borderId="38" xfId="0" applyNumberFormat="1" applyFont="1" applyBorder="1" applyAlignment="1" applyProtection="1">
      <alignment horizontal="right" vertical="center"/>
      <protection locked="0"/>
    </xf>
    <xf numFmtId="179" fontId="21" fillId="0" borderId="40" xfId="1" applyNumberFormat="1" applyFont="1" applyBorder="1" applyAlignment="1" applyProtection="1">
      <alignment vertical="center" shrinkToFit="1"/>
      <protection locked="0"/>
    </xf>
    <xf numFmtId="181" fontId="20" fillId="0" borderId="39" xfId="1" applyNumberFormat="1" applyFont="1" applyBorder="1" applyAlignment="1" applyProtection="1">
      <alignment vertical="center" shrinkToFit="1"/>
      <protection locked="0"/>
    </xf>
    <xf numFmtId="179" fontId="22" fillId="3" borderId="41" xfId="1" applyNumberFormat="1" applyFont="1" applyFill="1" applyBorder="1" applyAlignment="1" applyProtection="1">
      <alignment horizontal="right" vertical="center" shrinkToFit="1"/>
    </xf>
    <xf numFmtId="0" fontId="21" fillId="0" borderId="49" xfId="0" applyFont="1" applyBorder="1" applyAlignment="1" applyProtection="1">
      <alignment vertical="center" shrinkToFit="1"/>
      <protection locked="0"/>
    </xf>
    <xf numFmtId="179" fontId="13" fillId="0" borderId="49" xfId="0" applyNumberFormat="1" applyFont="1" applyBorder="1" applyAlignment="1" applyProtection="1">
      <alignment horizontal="right" vertical="center"/>
      <protection locked="0"/>
    </xf>
    <xf numFmtId="179" fontId="21" fillId="0" borderId="48" xfId="1" applyNumberFormat="1" applyFont="1" applyBorder="1" applyAlignment="1" applyProtection="1">
      <alignment vertical="center" shrinkToFit="1"/>
      <protection locked="0"/>
    </xf>
    <xf numFmtId="181" fontId="20" fillId="0" borderId="47" xfId="1" applyNumberFormat="1" applyFont="1" applyBorder="1" applyAlignment="1" applyProtection="1">
      <alignment vertical="center" shrinkToFit="1"/>
      <protection locked="0"/>
    </xf>
    <xf numFmtId="179" fontId="22" fillId="3" borderId="50" xfId="1" applyNumberFormat="1" applyFont="1" applyFill="1" applyBorder="1" applyAlignment="1" applyProtection="1">
      <alignment horizontal="right" vertical="center" shrinkToFit="1"/>
    </xf>
    <xf numFmtId="0" fontId="9" fillId="2" borderId="0" xfId="0" applyFont="1" applyFill="1" applyAlignment="1">
      <alignment vertical="center"/>
    </xf>
    <xf numFmtId="0" fontId="21" fillId="2" borderId="0" xfId="0" applyFont="1" applyFill="1" applyAlignment="1">
      <alignment horizontal="right" vertical="center"/>
    </xf>
    <xf numFmtId="182" fontId="22" fillId="2" borderId="57" xfId="1" applyNumberFormat="1" applyFont="1" applyFill="1" applyBorder="1" applyAlignment="1" applyProtection="1">
      <alignment horizontal="right" vertical="center" shrinkToFit="1"/>
    </xf>
    <xf numFmtId="181" fontId="9" fillId="0" borderId="0" xfId="0" applyNumberFormat="1" applyFont="1" applyAlignment="1">
      <alignment horizontal="center" vertical="center"/>
    </xf>
    <xf numFmtId="0" fontId="13" fillId="0" borderId="0" xfId="0" applyFont="1" applyAlignment="1">
      <alignment horizontal="right" vertical="center"/>
    </xf>
    <xf numFmtId="177" fontId="16" fillId="0" borderId="0" xfId="0" applyNumberFormat="1" applyFont="1" applyAlignment="1">
      <alignment horizontal="center" vertical="center"/>
    </xf>
    <xf numFmtId="182" fontId="16" fillId="0" borderId="0" xfId="1" applyNumberFormat="1" applyFont="1" applyFill="1" applyBorder="1" applyAlignment="1">
      <alignment horizontal="right" vertical="center" shrinkToFit="1"/>
    </xf>
    <xf numFmtId="181" fontId="8" fillId="0" borderId="0" xfId="0" applyNumberFormat="1" applyFont="1" applyAlignment="1">
      <alignment horizontal="center" vertical="center"/>
    </xf>
    <xf numFmtId="0" fontId="24" fillId="0" borderId="0" xfId="0" applyFont="1" applyAlignment="1">
      <alignment horizontal="center" vertical="center"/>
    </xf>
    <xf numFmtId="0" fontId="8" fillId="0" borderId="0" xfId="0" applyFont="1" applyAlignment="1">
      <alignment horizontal="center" vertical="center"/>
    </xf>
    <xf numFmtId="0" fontId="6" fillId="4" borderId="23" xfId="0" applyFont="1" applyFill="1" applyBorder="1" applyAlignment="1">
      <alignment horizontal="center" vertical="center"/>
    </xf>
    <xf numFmtId="0" fontId="6" fillId="4" borderId="6" xfId="0" applyFont="1" applyFill="1" applyBorder="1" applyAlignment="1">
      <alignment horizontal="center" vertical="center" wrapText="1"/>
    </xf>
    <xf numFmtId="0" fontId="6" fillId="4" borderId="23" xfId="0" applyFont="1" applyFill="1" applyBorder="1" applyAlignment="1">
      <alignment horizontal="center" vertical="center" wrapText="1"/>
    </xf>
    <xf numFmtId="0" fontId="6" fillId="4" borderId="99" xfId="0" applyFont="1" applyFill="1" applyBorder="1" applyAlignment="1">
      <alignment horizontal="center" vertical="center" wrapText="1"/>
    </xf>
    <xf numFmtId="38" fontId="8" fillId="0" borderId="29" xfId="1" applyFont="1" applyBorder="1" applyAlignment="1" applyProtection="1">
      <alignment horizontal="right" vertical="center" indent="1" shrinkToFit="1"/>
      <protection locked="0"/>
    </xf>
    <xf numFmtId="38" fontId="8" fillId="0" borderId="30" xfId="1" applyFont="1" applyBorder="1" applyAlignment="1" applyProtection="1">
      <alignment horizontal="right" vertical="center" indent="1" shrinkToFit="1"/>
      <protection locked="0"/>
    </xf>
    <xf numFmtId="38" fontId="6" fillId="0" borderId="32" xfId="1" applyFont="1" applyBorder="1" applyAlignment="1">
      <alignment horizontal="right" vertical="center" indent="1"/>
    </xf>
    <xf numFmtId="38" fontId="8" fillId="0" borderId="38" xfId="1" applyFont="1" applyBorder="1" applyAlignment="1" applyProtection="1">
      <alignment horizontal="right" vertical="center" indent="1" shrinkToFit="1"/>
      <protection locked="0"/>
    </xf>
    <xf numFmtId="38" fontId="8" fillId="0" borderId="39" xfId="1" applyFont="1" applyBorder="1" applyAlignment="1" applyProtection="1">
      <alignment horizontal="right" vertical="center" indent="1" shrinkToFit="1"/>
      <protection locked="0"/>
    </xf>
    <xf numFmtId="38" fontId="6" fillId="0" borderId="41" xfId="1" applyFont="1" applyBorder="1" applyAlignment="1">
      <alignment horizontal="right" vertical="center" indent="1"/>
    </xf>
    <xf numFmtId="38" fontId="8" fillId="0" borderId="101" xfId="1" applyFont="1" applyBorder="1" applyAlignment="1" applyProtection="1">
      <alignment horizontal="right" vertical="center" indent="1" shrinkToFit="1"/>
      <protection locked="0"/>
    </xf>
    <xf numFmtId="38" fontId="8" fillId="0" borderId="100" xfId="1" applyFont="1" applyBorder="1" applyAlignment="1" applyProtection="1">
      <alignment horizontal="right" vertical="center" indent="1" shrinkToFit="1"/>
      <protection locked="0"/>
    </xf>
    <xf numFmtId="38" fontId="6" fillId="0" borderId="102" xfId="1" applyFont="1" applyBorder="1" applyAlignment="1">
      <alignment horizontal="right" vertical="center" indent="1"/>
    </xf>
    <xf numFmtId="0" fontId="5" fillId="0" borderId="103" xfId="0" applyFont="1" applyBorder="1" applyAlignment="1">
      <alignment horizontal="right" vertical="center" indent="1"/>
    </xf>
    <xf numFmtId="38" fontId="28" fillId="0" borderId="57" xfId="1" applyFont="1" applyBorder="1" applyAlignment="1">
      <alignment horizontal="right" vertical="center" indent="1"/>
    </xf>
    <xf numFmtId="0" fontId="6" fillId="4" borderId="99" xfId="0" applyFont="1" applyFill="1" applyBorder="1" applyAlignment="1">
      <alignment horizontal="center" vertical="center"/>
    </xf>
    <xf numFmtId="0" fontId="6" fillId="0" borderId="30" xfId="0" applyFont="1" applyBorder="1" applyAlignment="1" applyProtection="1">
      <alignment horizontal="left" vertical="center" wrapText="1"/>
      <protection locked="0"/>
    </xf>
    <xf numFmtId="38" fontId="6" fillId="0" borderId="32" xfId="1" applyFont="1" applyBorder="1" applyAlignment="1" applyProtection="1">
      <alignment horizontal="right" vertical="center" indent="1" shrinkToFit="1"/>
      <protection locked="0"/>
    </xf>
    <xf numFmtId="0" fontId="6" fillId="0" borderId="39" xfId="0" applyFont="1" applyBorder="1" applyAlignment="1" applyProtection="1">
      <alignment horizontal="left" vertical="center" wrapText="1"/>
      <protection locked="0"/>
    </xf>
    <xf numFmtId="38" fontId="6" fillId="0" borderId="41" xfId="1" applyFont="1" applyBorder="1" applyAlignment="1" applyProtection="1">
      <alignment horizontal="right" vertical="center" indent="1" shrinkToFit="1"/>
      <protection locked="0"/>
    </xf>
    <xf numFmtId="0" fontId="6" fillId="0" borderId="100" xfId="0" applyFont="1" applyBorder="1" applyAlignment="1" applyProtection="1">
      <alignment horizontal="left" vertical="center" wrapText="1"/>
      <protection locked="0"/>
    </xf>
    <xf numFmtId="38" fontId="6" fillId="0" borderId="102" xfId="1" applyFont="1" applyBorder="1" applyAlignment="1" applyProtection="1">
      <alignment horizontal="right" vertical="center" indent="1" shrinkToFit="1"/>
      <protection locked="0"/>
    </xf>
    <xf numFmtId="38" fontId="28" fillId="0" borderId="57" xfId="1" applyFont="1" applyBorder="1" applyAlignment="1">
      <alignment horizontal="right" vertical="center" indent="1" shrinkToFit="1"/>
    </xf>
    <xf numFmtId="0" fontId="28" fillId="0" borderId="0" xfId="0" applyFont="1" applyAlignment="1">
      <alignment vertical="center"/>
    </xf>
    <xf numFmtId="0" fontId="29" fillId="0" borderId="0" xfId="0" applyFont="1" applyAlignment="1">
      <alignment vertical="center"/>
    </xf>
    <xf numFmtId="0" fontId="30" fillId="10" borderId="64" xfId="0" applyFont="1" applyFill="1" applyBorder="1" applyAlignment="1">
      <alignment horizontal="center" vertical="center" wrapText="1"/>
    </xf>
    <xf numFmtId="0" fontId="30" fillId="10" borderId="118" xfId="0" applyFont="1" applyFill="1" applyBorder="1" applyAlignment="1">
      <alignment horizontal="center" vertical="center" wrapText="1"/>
    </xf>
    <xf numFmtId="0" fontId="30" fillId="0" borderId="57" xfId="0" applyFont="1" applyBorder="1" applyAlignment="1">
      <alignment horizontal="justify" vertical="center" wrapText="1"/>
    </xf>
    <xf numFmtId="0" fontId="8" fillId="0" borderId="119" xfId="0" applyFont="1" applyBorder="1" applyAlignment="1">
      <alignment horizontal="justify" vertical="center" wrapText="1"/>
    </xf>
    <xf numFmtId="0" fontId="6" fillId="0" borderId="0" xfId="0" applyFont="1"/>
    <xf numFmtId="0" fontId="8" fillId="0" borderId="120" xfId="0" applyFont="1" applyBorder="1" applyAlignment="1">
      <alignment horizontal="justify" vertical="center" wrapText="1"/>
    </xf>
    <xf numFmtId="0" fontId="8" fillId="0" borderId="120" xfId="0" applyFont="1" applyBorder="1" applyAlignment="1">
      <alignment horizontal="left" vertical="center" wrapText="1"/>
    </xf>
    <xf numFmtId="0" fontId="8" fillId="0" borderId="119" xfId="0" applyFont="1" applyBorder="1" applyAlignment="1">
      <alignment horizontal="left" vertical="center" wrapText="1"/>
    </xf>
    <xf numFmtId="0" fontId="6" fillId="0" borderId="40" xfId="0" applyFont="1" applyBorder="1" applyAlignment="1">
      <alignment vertical="center" shrinkToFit="1"/>
    </xf>
    <xf numFmtId="0" fontId="10" fillId="0" borderId="0" xfId="0" applyFont="1" applyAlignment="1">
      <alignment horizontal="left" vertical="center" wrapText="1" indent="2"/>
    </xf>
    <xf numFmtId="0" fontId="6" fillId="8" borderId="80" xfId="0" applyFont="1" applyFill="1" applyBorder="1" applyAlignment="1">
      <alignment horizontal="center" vertical="center"/>
    </xf>
    <xf numFmtId="0" fontId="6" fillId="8" borderId="81" xfId="0" applyFont="1" applyFill="1" applyBorder="1" applyAlignment="1">
      <alignment horizontal="center" vertical="center"/>
    </xf>
    <xf numFmtId="0" fontId="6" fillId="8" borderId="83" xfId="0" applyFont="1" applyFill="1" applyBorder="1" applyAlignment="1">
      <alignment vertical="center" textRotation="255"/>
    </xf>
    <xf numFmtId="0" fontId="6" fillId="9" borderId="89" xfId="0" applyFont="1" applyFill="1" applyBorder="1" applyAlignment="1">
      <alignment horizontal="center" vertical="center"/>
    </xf>
    <xf numFmtId="0" fontId="6" fillId="9" borderId="90" xfId="0" applyFont="1" applyFill="1" applyBorder="1" applyAlignment="1">
      <alignment horizontal="center" vertical="center"/>
    </xf>
    <xf numFmtId="0" fontId="8" fillId="0" borderId="94" xfId="0" applyFont="1" applyBorder="1" applyAlignment="1">
      <alignment horizontal="left" vertical="top" shrinkToFit="1"/>
    </xf>
    <xf numFmtId="0" fontId="6" fillId="9" borderId="80" xfId="0" applyFont="1" applyFill="1" applyBorder="1" applyAlignment="1">
      <alignment horizontal="center" vertical="center"/>
    </xf>
    <xf numFmtId="0" fontId="6" fillId="9" borderId="81" xfId="0" applyFont="1" applyFill="1" applyBorder="1" applyAlignment="1">
      <alignment horizontal="center" vertical="center"/>
    </xf>
    <xf numFmtId="0" fontId="6" fillId="9" borderId="96" xfId="0" applyFont="1" applyFill="1" applyBorder="1" applyAlignment="1">
      <alignment horizontal="center" vertical="center"/>
    </xf>
    <xf numFmtId="0" fontId="6" fillId="9" borderId="97" xfId="0" applyFont="1" applyFill="1" applyBorder="1" applyAlignment="1">
      <alignment horizontal="center" vertical="center"/>
    </xf>
    <xf numFmtId="0" fontId="5" fillId="0" borderId="0" xfId="0" applyFont="1" applyAlignment="1">
      <alignment horizontal="center" vertical="center"/>
    </xf>
    <xf numFmtId="0" fontId="5" fillId="0" borderId="0" xfId="0" applyFont="1" applyAlignment="1">
      <alignment horizontal="right" vertical="center"/>
    </xf>
    <xf numFmtId="177" fontId="10" fillId="2" borderId="7" xfId="1" applyNumberFormat="1" applyFont="1" applyFill="1" applyBorder="1" applyAlignment="1" applyProtection="1">
      <alignment horizontal="right" vertical="center"/>
    </xf>
    <xf numFmtId="177" fontId="10" fillId="2" borderId="2" xfId="1" applyNumberFormat="1" applyFont="1" applyFill="1" applyBorder="1" applyAlignment="1" applyProtection="1">
      <alignment horizontal="right" vertical="center"/>
    </xf>
    <xf numFmtId="176" fontId="10" fillId="2" borderId="7" xfId="1" applyNumberFormat="1" applyFont="1" applyFill="1" applyBorder="1" applyAlignment="1" applyProtection="1">
      <alignment horizontal="right" vertical="center"/>
    </xf>
    <xf numFmtId="176" fontId="10" fillId="2" borderId="2" xfId="1" applyNumberFormat="1" applyFont="1" applyFill="1" applyBorder="1" applyAlignment="1" applyProtection="1">
      <alignment horizontal="right" vertical="center"/>
    </xf>
    <xf numFmtId="0" fontId="10" fillId="4" borderId="9" xfId="0" applyFont="1" applyFill="1" applyBorder="1" applyAlignment="1">
      <alignment horizontal="center" vertical="center"/>
    </xf>
    <xf numFmtId="0" fontId="10" fillId="4" borderId="18" xfId="0" applyFont="1" applyFill="1" applyBorder="1" applyAlignment="1">
      <alignment horizontal="center" vertical="center"/>
    </xf>
    <xf numFmtId="0" fontId="10" fillId="4" borderId="9" xfId="0" applyFont="1" applyFill="1" applyBorder="1" applyAlignment="1">
      <alignment horizontal="center" vertical="center" wrapText="1"/>
    </xf>
    <xf numFmtId="0" fontId="10" fillId="4" borderId="18" xfId="0" applyFont="1" applyFill="1" applyBorder="1" applyAlignment="1">
      <alignment horizontal="center" vertical="center" wrapText="1"/>
    </xf>
    <xf numFmtId="0" fontId="10" fillId="4" borderId="10" xfId="0" applyFont="1" applyFill="1" applyBorder="1" applyAlignment="1">
      <alignment horizontal="center" vertical="center" wrapText="1"/>
    </xf>
    <xf numFmtId="0" fontId="10" fillId="4" borderId="11" xfId="0" applyFont="1" applyFill="1" applyBorder="1" applyAlignment="1">
      <alignment horizontal="center" vertical="center" wrapText="1"/>
    </xf>
    <xf numFmtId="0" fontId="10" fillId="4" borderId="19" xfId="0" applyFont="1" applyFill="1" applyBorder="1" applyAlignment="1">
      <alignment horizontal="center" vertical="center" wrapText="1"/>
    </xf>
    <xf numFmtId="0" fontId="10" fillId="4" borderId="20" xfId="0" applyFont="1" applyFill="1" applyBorder="1" applyAlignment="1">
      <alignment horizontal="center" vertical="center" wrapText="1"/>
    </xf>
    <xf numFmtId="0" fontId="13" fillId="4" borderId="9" xfId="0" applyFont="1" applyFill="1" applyBorder="1" applyAlignment="1">
      <alignment horizontal="center" vertical="center" wrapText="1"/>
    </xf>
    <xf numFmtId="0" fontId="13" fillId="4" borderId="18" xfId="0" applyFont="1" applyFill="1" applyBorder="1" applyAlignment="1">
      <alignment horizontal="center" vertical="center" wrapText="1"/>
    </xf>
    <xf numFmtId="0" fontId="10" fillId="4" borderId="14" xfId="0" applyFont="1" applyFill="1" applyBorder="1" applyAlignment="1">
      <alignment horizontal="center" vertical="center" wrapText="1"/>
    </xf>
    <xf numFmtId="0" fontId="10" fillId="4" borderId="15" xfId="0" applyFont="1" applyFill="1" applyBorder="1" applyAlignment="1">
      <alignment horizontal="center" vertical="center" wrapText="1"/>
    </xf>
    <xf numFmtId="0" fontId="10" fillId="4" borderId="12" xfId="0" applyFont="1" applyFill="1" applyBorder="1" applyAlignment="1">
      <alignment horizontal="center" vertical="center" wrapText="1"/>
    </xf>
    <xf numFmtId="0" fontId="10" fillId="4" borderId="21" xfId="0" applyFont="1" applyFill="1" applyBorder="1" applyAlignment="1">
      <alignment horizontal="center" vertical="center" wrapText="1"/>
    </xf>
    <xf numFmtId="0" fontId="10" fillId="4" borderId="16" xfId="0" applyFont="1" applyFill="1" applyBorder="1" applyAlignment="1">
      <alignment horizontal="center" vertical="center" wrapText="1"/>
    </xf>
    <xf numFmtId="0" fontId="10" fillId="4" borderId="17" xfId="0" applyFont="1" applyFill="1" applyBorder="1" applyAlignment="1">
      <alignment horizontal="center" vertical="center" wrapText="1"/>
    </xf>
    <xf numFmtId="0" fontId="10" fillId="4" borderId="27" xfId="0" applyFont="1" applyFill="1" applyBorder="1" applyAlignment="1">
      <alignment horizontal="center" vertical="center" wrapText="1"/>
    </xf>
    <xf numFmtId="0" fontId="10" fillId="4" borderId="28" xfId="0" applyFont="1" applyFill="1" applyBorder="1" applyAlignment="1">
      <alignment horizontal="center" vertical="center" wrapText="1"/>
    </xf>
    <xf numFmtId="0" fontId="14" fillId="4" borderId="23" xfId="0" applyFont="1" applyFill="1" applyBorder="1" applyAlignment="1">
      <alignment horizontal="center" vertical="center" wrapText="1"/>
    </xf>
    <xf numFmtId="0" fontId="14" fillId="4" borderId="24" xfId="0" applyFont="1" applyFill="1" applyBorder="1" applyAlignment="1">
      <alignment horizontal="center" vertical="center" wrapText="1"/>
    </xf>
    <xf numFmtId="179" fontId="13" fillId="0" borderId="30" xfId="0" applyNumberFormat="1" applyFont="1" applyBorder="1" applyAlignment="1" applyProtection="1">
      <alignment horizontal="right" vertical="center" shrinkToFit="1"/>
      <protection locked="0"/>
    </xf>
    <xf numFmtId="179" fontId="13" fillId="0" borderId="31" xfId="0" applyNumberFormat="1" applyFont="1" applyBorder="1" applyAlignment="1" applyProtection="1">
      <alignment horizontal="right" vertical="center" shrinkToFit="1"/>
      <protection locked="0"/>
    </xf>
    <xf numFmtId="179" fontId="13" fillId="0" borderId="30" xfId="1" applyNumberFormat="1" applyFont="1" applyBorder="1" applyAlignment="1" applyProtection="1">
      <alignment horizontal="right" vertical="center" shrinkToFit="1"/>
      <protection locked="0"/>
    </xf>
    <xf numFmtId="179" fontId="13" fillId="0" borderId="34" xfId="1" applyNumberFormat="1" applyFont="1" applyBorder="1" applyAlignment="1" applyProtection="1">
      <alignment horizontal="right" vertical="center" shrinkToFit="1"/>
      <protection locked="0"/>
    </xf>
    <xf numFmtId="179" fontId="13" fillId="0" borderId="37" xfId="0" applyNumberFormat="1" applyFont="1" applyBorder="1" applyAlignment="1" applyProtection="1">
      <alignment horizontal="left" vertical="center" shrinkToFit="1"/>
      <protection locked="0"/>
    </xf>
    <xf numFmtId="179" fontId="13" fillId="0" borderId="31" xfId="0" applyNumberFormat="1" applyFont="1" applyBorder="1" applyAlignment="1" applyProtection="1">
      <alignment horizontal="left" vertical="center" shrinkToFit="1"/>
      <protection locked="0"/>
    </xf>
    <xf numFmtId="0" fontId="10" fillId="4" borderId="13" xfId="0" applyFont="1" applyFill="1" applyBorder="1" applyAlignment="1">
      <alignment horizontal="center" vertical="center" wrapText="1"/>
    </xf>
    <xf numFmtId="0" fontId="10" fillId="4" borderId="22" xfId="0" applyFont="1" applyFill="1" applyBorder="1" applyAlignment="1">
      <alignment horizontal="center" vertical="center" wrapText="1"/>
    </xf>
    <xf numFmtId="0" fontId="10" fillId="4" borderId="4" xfId="0" applyFont="1" applyFill="1" applyBorder="1" applyAlignment="1">
      <alignment horizontal="center" vertical="center" wrapText="1"/>
    </xf>
    <xf numFmtId="179" fontId="13" fillId="0" borderId="39" xfId="0" applyNumberFormat="1" applyFont="1" applyBorder="1" applyAlignment="1" applyProtection="1">
      <alignment horizontal="right" vertical="center" shrinkToFit="1"/>
      <protection locked="0"/>
    </xf>
    <xf numFmtId="179" fontId="13" fillId="0" borderId="40" xfId="0" applyNumberFormat="1" applyFont="1" applyBorder="1" applyAlignment="1" applyProtection="1">
      <alignment horizontal="right" vertical="center" shrinkToFit="1"/>
      <protection locked="0"/>
    </xf>
    <xf numFmtId="179" fontId="13" fillId="0" borderId="39" xfId="1" applyNumberFormat="1" applyFont="1" applyBorder="1" applyAlignment="1" applyProtection="1">
      <alignment horizontal="right" vertical="center" shrinkToFit="1"/>
      <protection locked="0"/>
    </xf>
    <xf numFmtId="179" fontId="13" fillId="0" borderId="43" xfId="1" applyNumberFormat="1" applyFont="1" applyBorder="1" applyAlignment="1" applyProtection="1">
      <alignment horizontal="right" vertical="center" shrinkToFit="1"/>
      <protection locked="0"/>
    </xf>
    <xf numFmtId="179" fontId="13" fillId="0" borderId="46" xfId="0" applyNumberFormat="1" applyFont="1" applyBorder="1" applyAlignment="1" applyProtection="1">
      <alignment horizontal="left" vertical="center" shrinkToFit="1"/>
      <protection locked="0"/>
    </xf>
    <xf numFmtId="179" fontId="13" fillId="0" borderId="40" xfId="0" applyNumberFormat="1" applyFont="1" applyBorder="1" applyAlignment="1" applyProtection="1">
      <alignment horizontal="left" vertical="center" shrinkToFit="1"/>
      <protection locked="0"/>
    </xf>
    <xf numFmtId="179" fontId="13" fillId="0" borderId="47" xfId="0" applyNumberFormat="1" applyFont="1" applyBorder="1" applyAlignment="1" applyProtection="1">
      <alignment horizontal="right" vertical="center" shrinkToFit="1"/>
      <protection locked="0"/>
    </xf>
    <xf numFmtId="179" fontId="13" fillId="0" borderId="48" xfId="0" applyNumberFormat="1" applyFont="1" applyBorder="1" applyAlignment="1" applyProtection="1">
      <alignment horizontal="right" vertical="center" shrinkToFit="1"/>
      <protection locked="0"/>
    </xf>
    <xf numFmtId="179" fontId="13" fillId="0" borderId="47" xfId="1" applyNumberFormat="1" applyFont="1" applyBorder="1" applyAlignment="1" applyProtection="1">
      <alignment horizontal="right" vertical="center" shrinkToFit="1"/>
      <protection locked="0"/>
    </xf>
    <xf numFmtId="179" fontId="13" fillId="0" borderId="52" xfId="1" applyNumberFormat="1" applyFont="1" applyBorder="1" applyAlignment="1" applyProtection="1">
      <alignment horizontal="right" vertical="center" shrinkToFit="1"/>
      <protection locked="0"/>
    </xf>
    <xf numFmtId="179" fontId="13" fillId="0" borderId="55" xfId="0" applyNumberFormat="1" applyFont="1" applyBorder="1" applyAlignment="1" applyProtection="1">
      <alignment horizontal="left" vertical="center" shrinkToFit="1"/>
      <protection locked="0"/>
    </xf>
    <xf numFmtId="179" fontId="13" fillId="0" borderId="48" xfId="0" applyNumberFormat="1" applyFont="1" applyBorder="1" applyAlignment="1" applyProtection="1">
      <alignment horizontal="left" vertical="center" shrinkToFit="1"/>
      <protection locked="0"/>
    </xf>
    <xf numFmtId="179" fontId="13" fillId="2" borderId="13" xfId="0" applyNumberFormat="1" applyFont="1" applyFill="1" applyBorder="1" applyAlignment="1">
      <alignment horizontal="right" vertical="center"/>
    </xf>
    <xf numFmtId="179" fontId="13" fillId="2" borderId="56" xfId="0" applyNumberFormat="1" applyFont="1" applyFill="1" applyBorder="1" applyAlignment="1">
      <alignment horizontal="right" vertical="center"/>
    </xf>
    <xf numFmtId="177" fontId="16" fillId="2" borderId="3" xfId="0" applyNumberFormat="1" applyFont="1" applyFill="1" applyBorder="1" applyAlignment="1">
      <alignment horizontal="right" vertical="center" indent="1"/>
    </xf>
    <xf numFmtId="177" fontId="16" fillId="2" borderId="15" xfId="0" applyNumberFormat="1" applyFont="1" applyFill="1" applyBorder="1" applyAlignment="1">
      <alignment horizontal="right" vertical="center" indent="1"/>
    </xf>
    <xf numFmtId="0" fontId="10" fillId="4" borderId="59" xfId="0" applyFont="1" applyFill="1" applyBorder="1" applyAlignment="1">
      <alignment horizontal="center" vertical="center" wrapText="1"/>
    </xf>
    <xf numFmtId="0" fontId="10" fillId="4" borderId="60" xfId="0" applyFont="1" applyFill="1" applyBorder="1" applyAlignment="1">
      <alignment horizontal="center" vertical="center" wrapText="1"/>
    </xf>
    <xf numFmtId="0" fontId="13" fillId="0" borderId="46" xfId="0" applyFont="1" applyBorder="1" applyAlignment="1" applyProtection="1">
      <alignment horizontal="left" vertical="center" shrinkToFit="1"/>
      <protection locked="0"/>
    </xf>
    <xf numFmtId="0" fontId="13" fillId="0" borderId="40" xfId="0" applyFont="1" applyBorder="1" applyAlignment="1" applyProtection="1">
      <alignment horizontal="left" vertical="center" shrinkToFit="1"/>
      <protection locked="0"/>
    </xf>
    <xf numFmtId="0" fontId="13" fillId="0" borderId="37" xfId="0" applyFont="1" applyBorder="1" applyAlignment="1" applyProtection="1">
      <alignment horizontal="left" vertical="center" shrinkToFit="1"/>
      <protection locked="0"/>
    </xf>
    <xf numFmtId="0" fontId="13" fillId="0" borderId="31" xfId="0" applyFont="1" applyBorder="1" applyAlignment="1" applyProtection="1">
      <alignment horizontal="left" vertical="center" shrinkToFit="1"/>
      <protection locked="0"/>
    </xf>
    <xf numFmtId="0" fontId="13" fillId="0" borderId="55" xfId="0" applyFont="1" applyBorder="1" applyAlignment="1" applyProtection="1">
      <alignment horizontal="left" vertical="center" shrinkToFit="1"/>
      <protection locked="0"/>
    </xf>
    <xf numFmtId="0" fontId="13" fillId="0" borderId="48" xfId="0" applyFont="1" applyBorder="1" applyAlignment="1" applyProtection="1">
      <alignment horizontal="left" vertical="center" shrinkToFit="1"/>
      <protection locked="0"/>
    </xf>
    <xf numFmtId="177" fontId="16" fillId="2" borderId="4" xfId="0" applyNumberFormat="1" applyFont="1" applyFill="1" applyBorder="1" applyAlignment="1">
      <alignment horizontal="right" vertical="center" indent="1"/>
    </xf>
    <xf numFmtId="0" fontId="12" fillId="4" borderId="9" xfId="0" applyFont="1" applyFill="1" applyBorder="1" applyAlignment="1">
      <alignment horizontal="center" vertical="center"/>
    </xf>
    <xf numFmtId="0" fontId="12" fillId="4" borderId="18" xfId="0" applyFont="1" applyFill="1" applyBorder="1" applyAlignment="1">
      <alignment horizontal="center" vertical="center"/>
    </xf>
    <xf numFmtId="0" fontId="10" fillId="4" borderId="67" xfId="0" applyFont="1" applyFill="1" applyBorder="1" applyAlignment="1">
      <alignment horizontal="center" vertical="center" wrapText="1"/>
    </xf>
    <xf numFmtId="0" fontId="10" fillId="4" borderId="69" xfId="0" applyFont="1" applyFill="1" applyBorder="1" applyAlignment="1">
      <alignment horizontal="center" vertical="center" wrapText="1"/>
    </xf>
    <xf numFmtId="0" fontId="10" fillId="4" borderId="68" xfId="0" applyFont="1" applyFill="1" applyBorder="1" applyAlignment="1">
      <alignment horizontal="center" vertical="center" wrapText="1"/>
    </xf>
    <xf numFmtId="0" fontId="10" fillId="4" borderId="70" xfId="0" applyFont="1" applyFill="1" applyBorder="1" applyAlignment="1">
      <alignment horizontal="center" vertical="center" wrapText="1"/>
    </xf>
    <xf numFmtId="0" fontId="14" fillId="4" borderId="9" xfId="0" applyFont="1" applyFill="1" applyBorder="1" applyAlignment="1">
      <alignment horizontal="center" vertical="center" wrapText="1"/>
    </xf>
    <xf numFmtId="0" fontId="14" fillId="4" borderId="18" xfId="0" applyFont="1" applyFill="1" applyBorder="1" applyAlignment="1">
      <alignment horizontal="center" vertical="center"/>
    </xf>
    <xf numFmtId="0" fontId="8" fillId="4" borderId="12" xfId="0" applyFont="1" applyFill="1" applyBorder="1" applyAlignment="1">
      <alignment horizontal="center" vertical="center" wrapText="1"/>
    </xf>
    <xf numFmtId="0" fontId="8" fillId="4" borderId="21" xfId="0" applyFont="1" applyFill="1" applyBorder="1" applyAlignment="1">
      <alignment horizontal="center" vertical="center"/>
    </xf>
    <xf numFmtId="0" fontId="12" fillId="4" borderId="5" xfId="0" applyFont="1" applyFill="1" applyBorder="1" applyAlignment="1">
      <alignment horizontal="center" vertical="center" wrapText="1"/>
    </xf>
    <xf numFmtId="0" fontId="12" fillId="4" borderId="3" xfId="0" applyFont="1" applyFill="1" applyBorder="1" applyAlignment="1">
      <alignment horizontal="center" vertical="center" wrapText="1"/>
    </xf>
    <xf numFmtId="179" fontId="13" fillId="0" borderId="47" xfId="0" applyNumberFormat="1" applyFont="1" applyBorder="1" applyAlignment="1" applyProtection="1">
      <alignment horizontal="right" vertical="center"/>
      <protection locked="0"/>
    </xf>
    <xf numFmtId="179" fontId="13" fillId="0" borderId="77" xfId="0" applyNumberFormat="1" applyFont="1" applyBorder="1" applyAlignment="1" applyProtection="1">
      <alignment horizontal="right" vertical="center"/>
      <protection locked="0"/>
    </xf>
    <xf numFmtId="179" fontId="13" fillId="0" borderId="78" xfId="0" applyNumberFormat="1" applyFont="1" applyBorder="1" applyAlignment="1" applyProtection="1">
      <alignment horizontal="right" vertical="center"/>
      <protection locked="0"/>
    </xf>
    <xf numFmtId="179" fontId="13" fillId="0" borderId="48" xfId="0" applyNumberFormat="1" applyFont="1" applyBorder="1" applyAlignment="1" applyProtection="1">
      <alignment horizontal="right" vertical="center"/>
      <protection locked="0"/>
    </xf>
    <xf numFmtId="179" fontId="21" fillId="0" borderId="55" xfId="0" applyNumberFormat="1" applyFont="1" applyBorder="1" applyAlignment="1" applyProtection="1">
      <alignment vertical="center"/>
      <protection locked="0"/>
    </xf>
    <xf numFmtId="179" fontId="21" fillId="0" borderId="48" xfId="0" applyNumberFormat="1" applyFont="1" applyBorder="1" applyAlignment="1" applyProtection="1">
      <alignment vertical="center"/>
      <protection locked="0"/>
    </xf>
    <xf numFmtId="177" fontId="22" fillId="2" borderId="3" xfId="0" applyNumberFormat="1" applyFont="1" applyFill="1" applyBorder="1" applyAlignment="1">
      <alignment horizontal="right" vertical="center" indent="1"/>
    </xf>
    <xf numFmtId="177" fontId="22" fillId="2" borderId="4" xfId="0" applyNumberFormat="1" applyFont="1" applyFill="1" applyBorder="1" applyAlignment="1">
      <alignment horizontal="right" vertical="center" indent="1"/>
    </xf>
    <xf numFmtId="0" fontId="23" fillId="5" borderId="1" xfId="0" applyFont="1" applyFill="1" applyBorder="1" applyAlignment="1">
      <alignment horizontal="left"/>
    </xf>
    <xf numFmtId="0" fontId="25" fillId="6" borderId="6" xfId="0" applyFont="1" applyFill="1" applyBorder="1" applyAlignment="1">
      <alignment horizontal="center" vertical="center"/>
    </xf>
    <xf numFmtId="0" fontId="9" fillId="4" borderId="12" xfId="0" applyFont="1" applyFill="1" applyBorder="1" applyAlignment="1">
      <alignment horizontal="center" vertical="center" wrapText="1"/>
    </xf>
    <xf numFmtId="0" fontId="9" fillId="4" borderId="21" xfId="0" applyFont="1" applyFill="1" applyBorder="1" applyAlignment="1">
      <alignment horizontal="center" vertical="center"/>
    </xf>
    <xf numFmtId="0" fontId="12" fillId="4" borderId="16" xfId="0" applyFont="1" applyFill="1" applyBorder="1" applyAlignment="1">
      <alignment horizontal="center" vertical="center"/>
    </xf>
    <xf numFmtId="0" fontId="12" fillId="4" borderId="17" xfId="0" applyFont="1" applyFill="1" applyBorder="1" applyAlignment="1">
      <alignment horizontal="center" vertical="center"/>
    </xf>
    <xf numFmtId="0" fontId="12" fillId="4" borderId="27" xfId="0" applyFont="1" applyFill="1" applyBorder="1" applyAlignment="1">
      <alignment horizontal="center" vertical="center"/>
    </xf>
    <xf numFmtId="0" fontId="12" fillId="4" borderId="28" xfId="0" applyFont="1" applyFill="1" applyBorder="1" applyAlignment="1">
      <alignment horizontal="center" vertical="center"/>
    </xf>
    <xf numFmtId="179" fontId="13" fillId="0" borderId="30" xfId="0" applyNumberFormat="1" applyFont="1" applyBorder="1" applyAlignment="1" applyProtection="1">
      <alignment horizontal="right" vertical="center"/>
      <protection locked="0"/>
    </xf>
    <xf numFmtId="179" fontId="13" fillId="0" borderId="73" xfId="0" applyNumberFormat="1" applyFont="1" applyBorder="1" applyAlignment="1" applyProtection="1">
      <alignment horizontal="right" vertical="center"/>
      <protection locked="0"/>
    </xf>
    <xf numFmtId="179" fontId="13" fillId="0" borderId="74" xfId="0" applyNumberFormat="1" applyFont="1" applyBorder="1" applyAlignment="1" applyProtection="1">
      <alignment horizontal="right" vertical="center"/>
      <protection locked="0"/>
    </xf>
    <xf numFmtId="179" fontId="13" fillId="0" borderId="31" xfId="0" applyNumberFormat="1" applyFont="1" applyBorder="1" applyAlignment="1" applyProtection="1">
      <alignment horizontal="right" vertical="center"/>
      <protection locked="0"/>
    </xf>
    <xf numFmtId="179" fontId="21" fillId="0" borderId="37" xfId="0" applyNumberFormat="1" applyFont="1" applyBorder="1" applyAlignment="1" applyProtection="1">
      <alignment vertical="center"/>
      <protection locked="0"/>
    </xf>
    <xf numFmtId="179" fontId="21" fillId="0" borderId="31" xfId="0" applyNumberFormat="1" applyFont="1" applyBorder="1" applyAlignment="1" applyProtection="1">
      <alignment vertical="center"/>
      <protection locked="0"/>
    </xf>
    <xf numFmtId="179" fontId="13" fillId="0" borderId="39" xfId="0" applyNumberFormat="1" applyFont="1" applyBorder="1" applyAlignment="1" applyProtection="1">
      <alignment horizontal="right" vertical="center"/>
      <protection locked="0"/>
    </xf>
    <xf numFmtId="179" fontId="13" fillId="0" borderId="75" xfId="0" applyNumberFormat="1" applyFont="1" applyBorder="1" applyAlignment="1" applyProtection="1">
      <alignment horizontal="right" vertical="center"/>
      <protection locked="0"/>
    </xf>
    <xf numFmtId="179" fontId="13" fillId="0" borderId="76" xfId="0" applyNumberFormat="1" applyFont="1" applyBorder="1" applyAlignment="1" applyProtection="1">
      <alignment horizontal="right" vertical="center"/>
      <protection locked="0"/>
    </xf>
    <xf numFmtId="179" fontId="13" fillId="0" borderId="40" xfId="0" applyNumberFormat="1" applyFont="1" applyBorder="1" applyAlignment="1" applyProtection="1">
      <alignment horizontal="right" vertical="center"/>
      <protection locked="0"/>
    </xf>
    <xf numFmtId="179" fontId="21" fillId="0" borderId="46" xfId="0" applyNumberFormat="1" applyFont="1" applyBorder="1" applyAlignment="1" applyProtection="1">
      <alignment vertical="center"/>
      <protection locked="0"/>
    </xf>
    <xf numFmtId="179" fontId="21" fillId="0" borderId="40" xfId="0" applyNumberFormat="1" applyFont="1" applyBorder="1" applyAlignment="1" applyProtection="1">
      <alignment vertical="center"/>
      <protection locked="0"/>
    </xf>
    <xf numFmtId="0" fontId="26" fillId="7" borderId="2" xfId="0" applyFont="1" applyFill="1" applyBorder="1" applyAlignment="1">
      <alignment horizontal="left" vertical="center" indent="1"/>
    </xf>
    <xf numFmtId="0" fontId="26" fillId="7" borderId="2" xfId="0" applyFont="1" applyFill="1" applyBorder="1" applyAlignment="1">
      <alignment horizontal="left" vertical="center" wrapText="1" indent="1"/>
    </xf>
    <xf numFmtId="0" fontId="26" fillId="7" borderId="7" xfId="0" applyFont="1" applyFill="1" applyBorder="1" applyAlignment="1">
      <alignment horizontal="left" vertical="center" indent="1"/>
    </xf>
    <xf numFmtId="0" fontId="26" fillId="7" borderId="9" xfId="0" applyFont="1" applyFill="1" applyBorder="1" applyAlignment="1">
      <alignment horizontal="left" vertical="center" indent="1"/>
    </xf>
    <xf numFmtId="0" fontId="26" fillId="7" borderId="79" xfId="0" applyFont="1" applyFill="1" applyBorder="1" applyAlignment="1">
      <alignment horizontal="left" vertical="center" indent="1"/>
    </xf>
    <xf numFmtId="0" fontId="26" fillId="7" borderId="2" xfId="0" applyFont="1" applyFill="1" applyBorder="1" applyAlignment="1">
      <alignment horizontal="left" vertical="center"/>
    </xf>
    <xf numFmtId="0" fontId="8" fillId="0" borderId="39" xfId="0" applyFont="1" applyBorder="1" applyAlignment="1" applyProtection="1">
      <alignment horizontal="left" vertical="center" shrinkToFit="1"/>
      <protection locked="0"/>
    </xf>
    <xf numFmtId="0" fontId="8" fillId="0" borderId="40" xfId="0" applyFont="1" applyBorder="1" applyAlignment="1" applyProtection="1">
      <alignment horizontal="left" vertical="center" shrinkToFit="1"/>
      <protection locked="0"/>
    </xf>
    <xf numFmtId="0" fontId="5" fillId="0" borderId="0" xfId="0" applyFont="1" applyAlignment="1">
      <alignment horizontal="left" vertical="center" shrinkToFit="1"/>
    </xf>
    <xf numFmtId="0" fontId="6" fillId="4" borderId="23" xfId="0" applyFont="1" applyFill="1" applyBorder="1" applyAlignment="1">
      <alignment horizontal="center" vertical="center"/>
    </xf>
    <xf numFmtId="0" fontId="6" fillId="4" borderId="71" xfId="0" applyFont="1" applyFill="1" applyBorder="1" applyAlignment="1">
      <alignment horizontal="center" vertical="center"/>
    </xf>
    <xf numFmtId="0" fontId="8" fillId="0" borderId="30" xfId="0" applyFont="1" applyBorder="1" applyAlignment="1" applyProtection="1">
      <alignment horizontal="left" vertical="center" shrinkToFit="1"/>
      <protection locked="0"/>
    </xf>
    <xf numFmtId="0" fontId="8" fillId="0" borderId="31" xfId="0" applyFont="1" applyBorder="1" applyAlignment="1" applyProtection="1">
      <alignment horizontal="left" vertical="center" shrinkToFit="1"/>
      <protection locked="0"/>
    </xf>
    <xf numFmtId="0" fontId="6" fillId="4" borderId="104" xfId="0" applyFont="1" applyFill="1" applyBorder="1" applyAlignment="1">
      <alignment horizontal="center" vertical="center" wrapText="1"/>
    </xf>
    <xf numFmtId="0" fontId="6" fillId="4" borderId="71" xfId="0" applyFont="1" applyFill="1" applyBorder="1" applyAlignment="1">
      <alignment horizontal="center" vertical="center" wrapText="1"/>
    </xf>
    <xf numFmtId="0" fontId="8" fillId="0" borderId="39" xfId="0" applyFont="1" applyBorder="1" applyAlignment="1" applyProtection="1">
      <alignment horizontal="left" vertical="center" wrapText="1"/>
      <protection locked="0"/>
    </xf>
    <xf numFmtId="0" fontId="8" fillId="0" borderId="40" xfId="0" applyFont="1" applyBorder="1" applyAlignment="1" applyProtection="1">
      <alignment horizontal="left" vertical="center" wrapText="1"/>
      <protection locked="0"/>
    </xf>
    <xf numFmtId="0" fontId="8" fillId="0" borderId="100" xfId="0" applyFont="1" applyBorder="1" applyAlignment="1" applyProtection="1">
      <alignment horizontal="left" vertical="center" wrapText="1"/>
      <protection locked="0"/>
    </xf>
    <xf numFmtId="0" fontId="8" fillId="0" borderId="28" xfId="0" applyFont="1" applyBorder="1" applyAlignment="1" applyProtection="1">
      <alignment horizontal="left" vertical="center" wrapText="1"/>
      <protection locked="0"/>
    </xf>
    <xf numFmtId="0" fontId="5" fillId="0" borderId="103" xfId="0" applyFont="1" applyBorder="1" applyAlignment="1">
      <alignment horizontal="right" vertical="center" indent="1"/>
    </xf>
    <xf numFmtId="0" fontId="5" fillId="0" borderId="1" xfId="0" applyFont="1" applyBorder="1" applyAlignment="1">
      <alignment horizontal="right" vertical="center" indent="1"/>
    </xf>
    <xf numFmtId="0" fontId="6" fillId="0" borderId="13" xfId="0" applyFont="1" applyBorder="1" applyAlignment="1">
      <alignment horizontal="left" vertical="center" wrapText="1"/>
    </xf>
    <xf numFmtId="0" fontId="6" fillId="0" borderId="13" xfId="0" applyFont="1" applyBorder="1" applyAlignment="1">
      <alignment horizontal="left" vertical="center"/>
    </xf>
    <xf numFmtId="0" fontId="6" fillId="0" borderId="0" xfId="0" applyFont="1" applyAlignment="1">
      <alignment horizontal="left" vertical="center"/>
    </xf>
    <xf numFmtId="38" fontId="5" fillId="0" borderId="0" xfId="1" applyFont="1" applyBorder="1" applyAlignment="1">
      <alignment horizontal="right" vertical="center" wrapText="1"/>
    </xf>
    <xf numFmtId="38" fontId="6" fillId="0" borderId="33" xfId="1" applyFont="1" applyBorder="1" applyAlignment="1" applyProtection="1">
      <alignment horizontal="left" vertical="center" wrapText="1"/>
      <protection locked="0"/>
    </xf>
    <xf numFmtId="38" fontId="6" fillId="0" borderId="31" xfId="1" applyFont="1" applyBorder="1" applyAlignment="1" applyProtection="1">
      <alignment horizontal="left" vertical="center" wrapText="1"/>
      <protection locked="0"/>
    </xf>
    <xf numFmtId="38" fontId="6" fillId="0" borderId="42" xfId="1" applyFont="1" applyBorder="1" applyAlignment="1" applyProtection="1">
      <alignment horizontal="left" vertical="center" wrapText="1"/>
      <protection locked="0"/>
    </xf>
    <xf numFmtId="38" fontId="6" fillId="0" borderId="40" xfId="1" applyFont="1" applyBorder="1" applyAlignment="1" applyProtection="1">
      <alignment horizontal="left" vertical="center" wrapText="1"/>
      <protection locked="0"/>
    </xf>
    <xf numFmtId="38" fontId="6" fillId="0" borderId="105" xfId="1" applyFont="1" applyBorder="1" applyAlignment="1" applyProtection="1">
      <alignment horizontal="left" vertical="center" wrapText="1"/>
      <protection locked="0"/>
    </xf>
    <xf numFmtId="38" fontId="6" fillId="0" borderId="28" xfId="1" applyFont="1" applyBorder="1" applyAlignment="1" applyProtection="1">
      <alignment horizontal="left" vertical="center" wrapText="1"/>
      <protection locked="0"/>
    </xf>
    <xf numFmtId="0" fontId="6" fillId="0" borderId="111" xfId="0" applyFont="1" applyBorder="1" applyAlignment="1">
      <alignment vertical="center"/>
    </xf>
    <xf numFmtId="0" fontId="6" fillId="0" borderId="92" xfId="0" applyFont="1" applyBorder="1" applyAlignment="1">
      <alignment vertical="center"/>
    </xf>
    <xf numFmtId="0" fontId="6" fillId="0" borderId="93" xfId="0" applyFont="1" applyBorder="1" applyAlignment="1">
      <alignment vertical="center"/>
    </xf>
    <xf numFmtId="0" fontId="6" fillId="8" borderId="106" xfId="0" applyFont="1" applyFill="1" applyBorder="1" applyAlignment="1">
      <alignment horizontal="center" vertical="center"/>
    </xf>
    <xf numFmtId="0" fontId="6" fillId="8" borderId="107" xfId="0" applyFont="1" applyFill="1" applyBorder="1" applyAlignment="1">
      <alignment horizontal="center" vertical="center"/>
    </xf>
    <xf numFmtId="0" fontId="6" fillId="8" borderId="108" xfId="0" applyFont="1" applyFill="1" applyBorder="1" applyAlignment="1">
      <alignment horizontal="center" vertical="center"/>
    </xf>
    <xf numFmtId="0" fontId="6" fillId="0" borderId="107" xfId="0" applyFont="1" applyBorder="1" applyAlignment="1">
      <alignment vertical="center"/>
    </xf>
    <xf numFmtId="0" fontId="6" fillId="0" borderId="108" xfId="0" applyFont="1" applyBorder="1" applyAlignment="1">
      <alignment vertical="center"/>
    </xf>
    <xf numFmtId="0" fontId="6" fillId="8" borderId="109" xfId="0" applyFont="1" applyFill="1" applyBorder="1" applyAlignment="1">
      <alignment horizontal="left" vertical="center" indent="1"/>
    </xf>
    <xf numFmtId="0" fontId="6" fillId="8" borderId="2" xfId="0" applyFont="1" applyFill="1" applyBorder="1" applyAlignment="1">
      <alignment horizontal="left" vertical="center" indent="1"/>
    </xf>
    <xf numFmtId="0" fontId="6" fillId="8" borderId="2" xfId="0" applyFont="1" applyFill="1" applyBorder="1" applyAlignment="1">
      <alignment horizontal="left" vertical="center"/>
    </xf>
    <xf numFmtId="0" fontId="6" fillId="8" borderId="110" xfId="0" applyFont="1" applyFill="1" applyBorder="1" applyAlignment="1">
      <alignment horizontal="left" vertical="center"/>
    </xf>
    <xf numFmtId="0" fontId="6" fillId="8" borderId="83" xfId="0" applyFont="1" applyFill="1" applyBorder="1" applyAlignment="1">
      <alignment horizontal="center" vertical="center" textRotation="255"/>
    </xf>
    <xf numFmtId="0" fontId="6" fillId="0" borderId="29" xfId="0" applyFont="1" applyBorder="1" applyAlignment="1">
      <alignment horizontal="center" vertical="center" textRotation="255"/>
    </xf>
    <xf numFmtId="0" fontId="6" fillId="0" borderId="29" xfId="0" applyFont="1" applyBorder="1" applyAlignment="1">
      <alignment vertical="center"/>
    </xf>
    <xf numFmtId="183" fontId="6" fillId="0" borderId="29" xfId="0" applyNumberFormat="1" applyFont="1" applyBorder="1" applyAlignment="1">
      <alignment horizontal="right" vertical="center" indent="1"/>
    </xf>
    <xf numFmtId="0" fontId="6" fillId="0" borderId="36" xfId="0" applyFont="1" applyBorder="1" applyAlignment="1">
      <alignment vertical="center"/>
    </xf>
    <xf numFmtId="0" fontId="6" fillId="0" borderId="38" xfId="0" applyFont="1" applyBorder="1" applyAlignment="1">
      <alignment horizontal="center" vertical="center" textRotation="255"/>
    </xf>
    <xf numFmtId="0" fontId="6" fillId="0" borderId="38" xfId="0" applyFont="1" applyBorder="1" applyAlignment="1">
      <alignment vertical="center"/>
    </xf>
    <xf numFmtId="183" fontId="6" fillId="0" borderId="38" xfId="0" applyNumberFormat="1" applyFont="1" applyBorder="1" applyAlignment="1">
      <alignment horizontal="right" vertical="center" indent="1"/>
    </xf>
    <xf numFmtId="0" fontId="6" fillId="0" borderId="45" xfId="0" applyFont="1" applyBorder="1" applyAlignment="1">
      <alignment vertical="center"/>
    </xf>
    <xf numFmtId="0" fontId="6" fillId="0" borderId="49" xfId="0" applyFont="1" applyBorder="1" applyAlignment="1">
      <alignment horizontal="center" vertical="center" textRotation="255"/>
    </xf>
    <xf numFmtId="0" fontId="6" fillId="0" borderId="49" xfId="0" applyFont="1" applyBorder="1" applyAlignment="1">
      <alignment vertical="center"/>
    </xf>
    <xf numFmtId="183" fontId="6" fillId="0" borderId="49" xfId="0" applyNumberFormat="1" applyFont="1" applyBorder="1" applyAlignment="1">
      <alignment horizontal="right" vertical="center" indent="1"/>
    </xf>
    <xf numFmtId="0" fontId="6" fillId="0" borderId="54" xfId="0" applyFont="1" applyBorder="1" applyAlignment="1">
      <alignment vertical="center"/>
    </xf>
    <xf numFmtId="0" fontId="6" fillId="9" borderId="111" xfId="0" applyFont="1" applyFill="1" applyBorder="1" applyAlignment="1">
      <alignment horizontal="center" vertical="center"/>
    </xf>
    <xf numFmtId="0" fontId="6" fillId="9" borderId="92" xfId="0" applyFont="1" applyFill="1" applyBorder="1" applyAlignment="1">
      <alignment horizontal="center" vertical="center"/>
    </xf>
    <xf numFmtId="183" fontId="6" fillId="0" borderId="92" xfId="0" applyNumberFormat="1" applyFont="1" applyBorder="1" applyAlignment="1">
      <alignment horizontal="right" vertical="center" indent="1"/>
    </xf>
    <xf numFmtId="0" fontId="6" fillId="0" borderId="112" xfId="0" applyFont="1" applyBorder="1" applyAlignment="1">
      <alignment vertical="center"/>
    </xf>
    <xf numFmtId="0" fontId="6" fillId="0" borderId="113" xfId="0" applyFont="1" applyBorder="1" applyAlignment="1">
      <alignment vertical="center"/>
    </xf>
    <xf numFmtId="0" fontId="6" fillId="8" borderId="114" xfId="0" applyFont="1" applyFill="1" applyBorder="1" applyAlignment="1">
      <alignment horizontal="center" vertical="center" textRotation="255"/>
    </xf>
    <xf numFmtId="0" fontId="6" fillId="0" borderId="115" xfId="0" applyFont="1" applyBorder="1" applyAlignment="1">
      <alignment horizontal="center" vertical="center" textRotation="255"/>
    </xf>
    <xf numFmtId="0" fontId="6" fillId="0" borderId="115" xfId="0" applyFont="1" applyBorder="1" applyAlignment="1">
      <alignment vertical="center"/>
    </xf>
    <xf numFmtId="183" fontId="6" fillId="0" borderId="115" xfId="0" applyNumberFormat="1" applyFont="1" applyBorder="1" applyAlignment="1">
      <alignment horizontal="right" vertical="center" indent="1"/>
    </xf>
    <xf numFmtId="0" fontId="6" fillId="0" borderId="116" xfId="0" applyFont="1" applyBorder="1" applyAlignment="1">
      <alignment vertical="center"/>
    </xf>
    <xf numFmtId="183" fontId="6" fillId="0" borderId="90" xfId="0" applyNumberFormat="1" applyFont="1" applyBorder="1" applyAlignment="1">
      <alignment horizontal="right" vertical="center" indent="1"/>
    </xf>
    <xf numFmtId="0" fontId="6" fillId="0" borderId="117" xfId="0" applyFont="1" applyBorder="1" applyAlignment="1">
      <alignment vertical="center"/>
    </xf>
    <xf numFmtId="0" fontId="6" fillId="0" borderId="91" xfId="0" applyFont="1" applyBorder="1" applyAlignment="1">
      <alignment vertical="center"/>
    </xf>
    <xf numFmtId="0" fontId="30" fillId="0" borderId="12" xfId="0" applyFont="1" applyBorder="1" applyAlignment="1">
      <alignment horizontal="justify" vertical="center" wrapText="1"/>
    </xf>
    <xf numFmtId="0" fontId="30" fillId="0" borderId="57" xfId="0" applyFont="1" applyBorder="1" applyAlignment="1">
      <alignment horizontal="justify"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xdr:col>
      <xdr:colOff>105834</xdr:colOff>
      <xdr:row>15</xdr:row>
      <xdr:rowOff>0</xdr:rowOff>
    </xdr:from>
    <xdr:to>
      <xdr:col>8</xdr:col>
      <xdr:colOff>264583</xdr:colOff>
      <xdr:row>25</xdr:row>
      <xdr:rowOff>0</xdr:rowOff>
    </xdr:to>
    <xdr:sp macro="" textlink="">
      <xdr:nvSpPr>
        <xdr:cNvPr id="2" name="正方形/長方形 1">
          <a:extLst>
            <a:ext uri="{FF2B5EF4-FFF2-40B4-BE49-F238E27FC236}">
              <a16:creationId xmlns:a16="http://schemas.microsoft.com/office/drawing/2014/main" id="{00AB6861-8BE4-9AA0-65F8-B44E91A1D913}"/>
            </a:ext>
          </a:extLst>
        </xdr:cNvPr>
        <xdr:cNvSpPr/>
      </xdr:nvSpPr>
      <xdr:spPr>
        <a:xfrm>
          <a:off x="7482417" y="4646083"/>
          <a:ext cx="2910416" cy="1460500"/>
        </a:xfrm>
        <a:prstGeom prst="rect">
          <a:avLst/>
        </a:prstGeom>
        <a:solidFill>
          <a:schemeClr val="bg1"/>
        </a:solidFill>
        <a:ln>
          <a:solidFill>
            <a:schemeClr val="accent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000">
              <a:solidFill>
                <a:sysClr val="windowText" lastClr="000000"/>
              </a:solidFill>
            </a:rPr>
            <a:t>※</a:t>
          </a:r>
          <a:r>
            <a:rPr kumimoji="1" lang="ja-JP" altLang="en-US" sz="1000">
              <a:solidFill>
                <a:sysClr val="windowText" lastClr="000000"/>
              </a:solidFill>
            </a:rPr>
            <a:t>備品購入費の補足</a:t>
          </a:r>
          <a:endParaRPr kumimoji="1" lang="en-US" altLang="ja-JP" sz="1000">
            <a:solidFill>
              <a:sysClr val="windowText" lastClr="000000"/>
            </a:solidFill>
          </a:endParaRPr>
        </a:p>
        <a:p>
          <a:pPr algn="l"/>
          <a:r>
            <a:rPr kumimoji="1" lang="ja-JP" altLang="en-US" sz="1000">
              <a:solidFill>
                <a:sysClr val="windowText" lastClr="000000"/>
              </a:solidFill>
            </a:rPr>
            <a:t>備品等（</a:t>
          </a:r>
          <a:r>
            <a:rPr kumimoji="1" lang="en-US" altLang="ja-JP" sz="1000">
              <a:solidFill>
                <a:sysClr val="windowText" lastClr="000000"/>
              </a:solidFill>
            </a:rPr>
            <a:t>Ⅱ</a:t>
          </a:r>
          <a:r>
            <a:rPr kumimoji="1" lang="ja-JP" altLang="en-US" sz="1000">
              <a:solidFill>
                <a:sysClr val="windowText" lastClr="000000"/>
              </a:solidFill>
            </a:rPr>
            <a:t>種）を購入する場合は、空欄を使用し、分けて記載してください。</a:t>
          </a:r>
          <a:endParaRPr kumimoji="1" lang="en-US" altLang="ja-JP" sz="1000">
            <a:solidFill>
              <a:sysClr val="windowText" lastClr="000000"/>
            </a:solidFill>
          </a:endParaRPr>
        </a:p>
        <a:p>
          <a:pPr algn="l"/>
          <a:r>
            <a:rPr kumimoji="1" lang="ja-JP" altLang="en-US" sz="1000">
              <a:solidFill>
                <a:sysClr val="windowText" lastClr="000000"/>
              </a:solidFill>
            </a:rPr>
            <a:t>なお、備品等（</a:t>
          </a:r>
          <a:r>
            <a:rPr kumimoji="1" lang="en-US" altLang="ja-JP" sz="1000">
              <a:solidFill>
                <a:sysClr val="windowText" lastClr="000000"/>
              </a:solidFill>
            </a:rPr>
            <a:t>Ⅱ</a:t>
          </a:r>
          <a:r>
            <a:rPr kumimoji="1" lang="ja-JP" altLang="en-US" sz="1000">
              <a:solidFill>
                <a:sysClr val="windowText" lastClr="000000"/>
              </a:solidFill>
            </a:rPr>
            <a:t>種）の購入のために、指定管理料を増額することはできません（利用料金等を充てることは可能）</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19</xdr:col>
      <xdr:colOff>78440</xdr:colOff>
      <xdr:row>7</xdr:row>
      <xdr:rowOff>235322</xdr:rowOff>
    </xdr:from>
    <xdr:to>
      <xdr:col>24</xdr:col>
      <xdr:colOff>448235</xdr:colOff>
      <xdr:row>14</xdr:row>
      <xdr:rowOff>11205</xdr:rowOff>
    </xdr:to>
    <xdr:sp macro="" textlink="">
      <xdr:nvSpPr>
        <xdr:cNvPr id="2" name="正方形/長方形 1">
          <a:extLst>
            <a:ext uri="{FF2B5EF4-FFF2-40B4-BE49-F238E27FC236}">
              <a16:creationId xmlns:a16="http://schemas.microsoft.com/office/drawing/2014/main" id="{1439FBEC-FB17-4400-B7DE-86C57425DF39}"/>
            </a:ext>
          </a:extLst>
        </xdr:cNvPr>
        <xdr:cNvSpPr/>
      </xdr:nvSpPr>
      <xdr:spPr>
        <a:xfrm>
          <a:off x="12741087" y="2151528"/>
          <a:ext cx="3787589" cy="1456765"/>
        </a:xfrm>
        <a:prstGeom prst="rect">
          <a:avLst/>
        </a:prstGeom>
        <a:solidFill>
          <a:schemeClr val="bg1"/>
        </a:solidFill>
        <a:ln>
          <a:solidFill>
            <a:schemeClr val="accent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a:solidFill>
                <a:sysClr val="windowText" lastClr="000000"/>
              </a:solidFill>
            </a:rPr>
            <a:t>社会保険（年額）は、事業主（申請者）の負担額（</a:t>
          </a:r>
          <a:r>
            <a:rPr kumimoji="1" lang="en-US" altLang="ja-JP" sz="1000">
              <a:solidFill>
                <a:sysClr val="windowText" lastClr="000000"/>
              </a:solidFill>
            </a:rPr>
            <a:t>※</a:t>
          </a:r>
          <a:r>
            <a:rPr kumimoji="1" lang="ja-JP" altLang="en-US" sz="1000">
              <a:solidFill>
                <a:sysClr val="windowText" lastClr="000000"/>
              </a:solidFill>
            </a:rPr>
            <a:t>）を記入してください。</a:t>
          </a:r>
          <a:endParaRPr kumimoji="1" lang="en-US" altLang="ja-JP" sz="1000">
            <a:solidFill>
              <a:sysClr val="windowText" lastClr="000000"/>
            </a:solidFill>
          </a:endParaRPr>
        </a:p>
        <a:p>
          <a:pPr algn="l"/>
          <a:r>
            <a:rPr kumimoji="1" lang="en-US" altLang="ja-JP" sz="1000">
              <a:solidFill>
                <a:sysClr val="windowText" lastClr="000000"/>
              </a:solidFill>
            </a:rPr>
            <a:t>※</a:t>
          </a:r>
          <a:r>
            <a:rPr kumimoji="1" lang="ja-JP" altLang="en-US" sz="1000" baseline="0">
              <a:solidFill>
                <a:sysClr val="windowText" lastClr="000000"/>
              </a:solidFill>
            </a:rPr>
            <a:t> </a:t>
          </a:r>
          <a:r>
            <a:rPr kumimoji="1" lang="ja-JP" altLang="en-US" sz="1000">
              <a:solidFill>
                <a:sysClr val="windowText" lastClr="000000"/>
              </a:solidFill>
            </a:rPr>
            <a:t>別紙「提案書」の「</a:t>
          </a:r>
          <a:r>
            <a:rPr kumimoji="1" lang="en-US" altLang="ja-JP" sz="1000">
              <a:solidFill>
                <a:sysClr val="windowText" lastClr="000000"/>
              </a:solidFill>
            </a:rPr>
            <a:t>18 </a:t>
          </a:r>
          <a:r>
            <a:rPr kumimoji="1" lang="ja-JP" altLang="en-US" sz="1000">
              <a:solidFill>
                <a:sysClr val="windowText" lastClr="000000"/>
              </a:solidFill>
            </a:rPr>
            <a:t>労務管理に関する実施状況と従業員の労働環境・就業条件について～」へ記載した保険料率を基に積算してください。</a:t>
          </a:r>
          <a:endParaRPr kumimoji="1" lang="en-US" altLang="ja-JP" sz="1000">
            <a:solidFill>
              <a:sysClr val="windowText" lastClr="000000"/>
            </a:solidFill>
          </a:endParaRPr>
        </a:p>
      </xdr:txBody>
    </xdr:sp>
    <xdr:clientData/>
  </xdr:twoCellAnchor>
  <xdr:twoCellAnchor>
    <xdr:from>
      <xdr:col>0</xdr:col>
      <xdr:colOff>437029</xdr:colOff>
      <xdr:row>55</xdr:row>
      <xdr:rowOff>112059</xdr:rowOff>
    </xdr:from>
    <xdr:to>
      <xdr:col>13</xdr:col>
      <xdr:colOff>705970</xdr:colOff>
      <xdr:row>63</xdr:row>
      <xdr:rowOff>100854</xdr:rowOff>
    </xdr:to>
    <xdr:sp macro="" textlink="">
      <xdr:nvSpPr>
        <xdr:cNvPr id="3" name="正方形/長方形 2">
          <a:extLst>
            <a:ext uri="{FF2B5EF4-FFF2-40B4-BE49-F238E27FC236}">
              <a16:creationId xmlns:a16="http://schemas.microsoft.com/office/drawing/2014/main" id="{BF260D49-5D6E-430B-9D61-000FCFB8F235}"/>
            </a:ext>
          </a:extLst>
        </xdr:cNvPr>
        <xdr:cNvSpPr/>
      </xdr:nvSpPr>
      <xdr:spPr>
        <a:xfrm>
          <a:off x="437029" y="15408088"/>
          <a:ext cx="8213912" cy="1871384"/>
        </a:xfrm>
        <a:prstGeom prst="rect">
          <a:avLst/>
        </a:prstGeom>
        <a:solidFill>
          <a:schemeClr val="bg1"/>
        </a:solidFill>
        <a:ln>
          <a:solidFill>
            <a:schemeClr val="accent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000">
              <a:solidFill>
                <a:sysClr val="windowText" lastClr="000000"/>
              </a:solidFill>
            </a:rPr>
            <a:t>【</a:t>
          </a:r>
          <a:r>
            <a:rPr kumimoji="1" lang="ja-JP" altLang="en-US" sz="1000">
              <a:solidFill>
                <a:sysClr val="windowText" lastClr="000000"/>
              </a:solidFill>
            </a:rPr>
            <a:t>人件費積算調書の入力について</a:t>
          </a:r>
          <a:r>
            <a:rPr kumimoji="1" lang="en-US" altLang="ja-JP" sz="1000">
              <a:solidFill>
                <a:sysClr val="windowText" lastClr="000000"/>
              </a:solidFill>
            </a:rPr>
            <a:t>】</a:t>
          </a:r>
        </a:p>
        <a:p>
          <a:pPr algn="l"/>
          <a:r>
            <a:rPr kumimoji="1" lang="ja-JP" altLang="en-US" sz="1000">
              <a:solidFill>
                <a:sysClr val="windowText" lastClr="000000"/>
              </a:solidFill>
            </a:rPr>
            <a:t>・申請者が社会保険料を負担する場合は、「参考：申請者が負担する社会保険料率」に申請者負担率を入力してください。</a:t>
          </a:r>
          <a:endParaRPr kumimoji="1" lang="en-US" altLang="ja-JP" sz="1000">
            <a:solidFill>
              <a:sysClr val="windowText" lastClr="000000"/>
            </a:solidFill>
          </a:endParaRPr>
        </a:p>
        <a:p>
          <a:pPr algn="l"/>
          <a:r>
            <a:rPr kumimoji="1" lang="ja-JP" altLang="en-US" sz="1000">
              <a:solidFill>
                <a:srgbClr val="FF0000"/>
              </a:solidFill>
            </a:rPr>
            <a:t>・各職員の行が足りない場合</a:t>
          </a:r>
          <a:endParaRPr kumimoji="1" lang="en-US" altLang="ja-JP" sz="1000">
            <a:solidFill>
              <a:srgbClr val="FF0000"/>
            </a:solidFill>
          </a:endParaRPr>
        </a:p>
        <a:p>
          <a:pPr algn="l"/>
          <a:r>
            <a:rPr kumimoji="1" lang="ja-JP" altLang="en-US" sz="1000">
              <a:solidFill>
                <a:sysClr val="windowText" lastClr="000000"/>
              </a:solidFill>
            </a:rPr>
            <a:t>　⇒</a:t>
          </a:r>
          <a:r>
            <a:rPr kumimoji="1" lang="ja-JP" altLang="en-US" sz="1000">
              <a:solidFill>
                <a:srgbClr val="FF0000"/>
              </a:solidFill>
            </a:rPr>
            <a:t>行を追加せずに複数の役職について、平均値により積算</a:t>
          </a:r>
          <a:r>
            <a:rPr kumimoji="1" lang="ja-JP" altLang="en-US" sz="1000">
              <a:solidFill>
                <a:sysClr val="windowText" lastClr="000000"/>
              </a:solidFill>
            </a:rPr>
            <a:t>してください。</a:t>
          </a:r>
          <a:endParaRPr kumimoji="1" lang="en-US" altLang="ja-JP" sz="1000">
            <a:solidFill>
              <a:sysClr val="windowText" lastClr="000000"/>
            </a:solidFill>
          </a:endParaRPr>
        </a:p>
        <a:p>
          <a:pPr algn="l"/>
          <a:r>
            <a:rPr kumimoji="1" lang="ja-JP" altLang="en-US" sz="1000">
              <a:solidFill>
                <a:sysClr val="windowText" lastClr="000000"/>
              </a:solidFill>
            </a:rPr>
            <a:t>　　例）月額が異なる複数の事務員</a:t>
          </a:r>
          <a:endParaRPr kumimoji="1" lang="en-US" altLang="ja-JP" sz="1000">
            <a:solidFill>
              <a:sysClr val="windowText" lastClr="000000"/>
            </a:solidFill>
          </a:endParaRPr>
        </a:p>
        <a:p>
          <a:pPr algn="l"/>
          <a:r>
            <a:rPr kumimoji="1" lang="ja-JP" altLang="en-US" sz="1000">
              <a:solidFill>
                <a:sysClr val="windowText" lastClr="000000"/>
              </a:solidFill>
            </a:rPr>
            <a:t>　　　　・事務員</a:t>
          </a:r>
          <a:r>
            <a:rPr kumimoji="1" lang="en-US" altLang="ja-JP" sz="1000">
              <a:solidFill>
                <a:sysClr val="windowText" lastClr="000000"/>
              </a:solidFill>
            </a:rPr>
            <a:t>A</a:t>
          </a:r>
          <a:r>
            <a:rPr kumimoji="1" lang="ja-JP" altLang="en-US" sz="1000">
              <a:solidFill>
                <a:sysClr val="windowText" lastClr="000000"/>
              </a:solidFill>
            </a:rPr>
            <a:t>／平均月額／平均月数・・・その他の平均値を入力</a:t>
          </a:r>
          <a:endParaRPr kumimoji="1" lang="en-US" altLang="ja-JP" sz="1000">
            <a:solidFill>
              <a:sysClr val="windowText" lastClr="000000"/>
            </a:solidFill>
          </a:endParaRPr>
        </a:p>
        <a:p>
          <a:pPr algn="l"/>
          <a:r>
            <a:rPr kumimoji="1" lang="ja-JP" altLang="en-US" sz="1000">
              <a:solidFill>
                <a:sysClr val="windowText" lastClr="000000"/>
              </a:solidFill>
            </a:rPr>
            <a:t>　　　　・人数は該当する職員数</a:t>
          </a:r>
          <a:endParaRPr kumimoji="1" lang="en-US" altLang="ja-JP" sz="1000">
            <a:solidFill>
              <a:sysClr val="windowText" lastClr="000000"/>
            </a:solidFill>
          </a:endParaRPr>
        </a:p>
        <a:p>
          <a:pPr algn="l"/>
          <a:r>
            <a:rPr kumimoji="1" lang="ja-JP" altLang="en-US" sz="1000">
              <a:solidFill>
                <a:sysClr val="windowText" lastClr="000000"/>
              </a:solidFill>
            </a:rPr>
            <a:t>　⇒</a:t>
          </a:r>
          <a:r>
            <a:rPr kumimoji="1" lang="ja-JP" altLang="en-US" sz="1000">
              <a:solidFill>
                <a:srgbClr val="FF0000"/>
              </a:solidFill>
            </a:rPr>
            <a:t>職員数が多数で、平均値により積算が困難な場合は、教育委員会事務局まで相談</a:t>
          </a:r>
          <a:r>
            <a:rPr kumimoji="1" lang="ja-JP" altLang="en-US" sz="1000">
              <a:solidFill>
                <a:sysClr val="windowText" lastClr="000000"/>
              </a:solidFill>
            </a:rPr>
            <a:t>してください。</a:t>
          </a:r>
          <a:endParaRPr kumimoji="1" lang="en-US" altLang="ja-JP" sz="10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142876</xdr:colOff>
      <xdr:row>6</xdr:row>
      <xdr:rowOff>15875</xdr:rowOff>
    </xdr:from>
    <xdr:to>
      <xdr:col>10</xdr:col>
      <xdr:colOff>428626</xdr:colOff>
      <xdr:row>12</xdr:row>
      <xdr:rowOff>171450</xdr:rowOff>
    </xdr:to>
    <xdr:sp macro="" textlink="">
      <xdr:nvSpPr>
        <xdr:cNvPr id="3" name="正方形/長方形 2">
          <a:extLst>
            <a:ext uri="{FF2B5EF4-FFF2-40B4-BE49-F238E27FC236}">
              <a16:creationId xmlns:a16="http://schemas.microsoft.com/office/drawing/2014/main" id="{58577B7B-7D8C-43BD-9B05-7D7498454DAE}"/>
            </a:ext>
          </a:extLst>
        </xdr:cNvPr>
        <xdr:cNvSpPr/>
      </xdr:nvSpPr>
      <xdr:spPr>
        <a:xfrm>
          <a:off x="6905626" y="2197100"/>
          <a:ext cx="3714750" cy="1812925"/>
        </a:xfrm>
        <a:prstGeom prst="rect">
          <a:avLst/>
        </a:prstGeom>
        <a:solidFill>
          <a:schemeClr val="bg1"/>
        </a:solidFill>
        <a:ln>
          <a:solidFill>
            <a:schemeClr val="accent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a:solidFill>
                <a:sysClr val="windowText" lastClr="000000"/>
              </a:solidFill>
            </a:rPr>
            <a:t>内容は業務ごとに入力</a:t>
          </a:r>
          <a:endParaRPr kumimoji="1" lang="en-US" altLang="ja-JP" sz="1000">
            <a:solidFill>
              <a:sysClr val="windowText" lastClr="000000"/>
            </a:solidFill>
          </a:endParaRPr>
        </a:p>
        <a:p>
          <a:pPr algn="l"/>
          <a:r>
            <a:rPr kumimoji="1" lang="ja-JP" altLang="en-US" sz="1000">
              <a:solidFill>
                <a:sysClr val="windowText" lastClr="000000"/>
              </a:solidFill>
            </a:rPr>
            <a:t>行が足りない場合は、複数の関連業務をまとめて入力</a:t>
          </a:r>
          <a:endParaRPr kumimoji="1" lang="en-US" altLang="ja-JP" sz="1000">
            <a:solidFill>
              <a:sysClr val="windowText" lastClr="000000"/>
            </a:solidFill>
          </a:endParaRPr>
        </a:p>
        <a:p>
          <a:pPr algn="l"/>
          <a:r>
            <a:rPr kumimoji="1" lang="ja-JP" altLang="en-US" sz="1000">
              <a:solidFill>
                <a:sysClr val="windowText" lastClr="000000"/>
              </a:solidFill>
            </a:rPr>
            <a:t>金額の内訳を示せない場合は、他の業務に金額を含めても可</a:t>
          </a:r>
          <a:endParaRPr kumimoji="1" lang="en-US" altLang="ja-JP" sz="1000">
            <a:solidFill>
              <a:sysClr val="windowText" lastClr="000000"/>
            </a:solidFill>
          </a:endParaRPr>
        </a:p>
        <a:p>
          <a:pPr algn="l"/>
          <a:r>
            <a:rPr kumimoji="1" lang="ja-JP" altLang="en-US" sz="1000">
              <a:solidFill>
                <a:sysClr val="windowText" lastClr="000000"/>
              </a:solidFill>
            </a:rPr>
            <a:t>ですが、できる限り業務ごとに積算してください。</a:t>
          </a:r>
          <a:endParaRPr kumimoji="1" lang="en-US" altLang="ja-JP" sz="1000">
            <a:solidFill>
              <a:sysClr val="windowText" lastClr="000000"/>
            </a:solidFill>
          </a:endParaRP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filesrv\&#25945;&#32946;&#22996;&#21729;&#20250;\14%20&#31038;&#20250;&#25945;&#32946;&#20418;\00_&#31038;&#20250;&#25945;&#32946;&#20418;&#12501;&#12457;&#12523;&#12480;\100502008_&#12411;&#12383;&#12427;&#12497;&#12540;&#12463;&#21608;&#36794;&#26045;&#35373;&#32173;&#25345;&#31649;&#29702;&#20107;&#26989;\&#26045;&#35373;&#31649;&#29702;&#26989;&#21209;\&#25351;&#23450;&#31649;&#29702;&#32773;&#36984;&#23450;\01%20&#20844;&#21578;\03%20&#30003;&#35531;&#26360;&#39006;&#27096;&#24335;\&#21442;&#32771;&#65288;&#21271;&#12524;&#12463;&#65289;\06%20&#21454;&#25903;&#20104;&#31639;&#26360;.xlsx" TargetMode="External"/><Relationship Id="rId1" Type="http://schemas.openxmlformats.org/officeDocument/2006/relationships/externalLinkPath" Target="&#21442;&#32771;&#65288;&#21271;&#12524;&#12463;&#65289;/06%20&#21454;&#25903;&#20104;&#31639;&#2636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１.指定事業収支予算書"/>
      <sheetName val="別紙１（人件費）"/>
      <sheetName val="別紙２（設備管理費、本社経費）"/>
      <sheetName val="2.自主事業予算書"/>
      <sheetName val="１の補足"/>
      <sheetName val="別紙１記入例"/>
      <sheetName val="別紙２ 記入例"/>
    </sheetNames>
    <sheetDataSet>
      <sheetData sheetId="0">
        <row r="1">
          <cell r="C1" t="str">
            <v>指定事業収支予算書（令和７年度）</v>
          </cell>
        </row>
      </sheetData>
      <sheetData sheetId="1">
        <row r="4">
          <cell r="R4">
            <v>0</v>
          </cell>
        </row>
        <row r="16">
          <cell r="O16">
            <v>0</v>
          </cell>
        </row>
        <row r="24">
          <cell r="O24">
            <v>0</v>
          </cell>
        </row>
        <row r="32">
          <cell r="O32">
            <v>0</v>
          </cell>
        </row>
        <row r="40">
          <cell r="H40">
            <v>0</v>
          </cell>
        </row>
      </sheetData>
      <sheetData sheetId="2">
        <row r="20">
          <cell r="E20">
            <v>0</v>
          </cell>
        </row>
        <row r="30">
          <cell r="B30">
            <v>0</v>
          </cell>
        </row>
      </sheetData>
      <sheetData sheetId="3"/>
      <sheetData sheetId="4"/>
      <sheetData sheetId="5"/>
      <sheetData sheetId="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803872-2D18-4E64-9126-836C4D74F2D2}">
  <sheetPr>
    <tabColor theme="5" tint="0.59999389629810485"/>
  </sheetPr>
  <dimension ref="A1:D40"/>
  <sheetViews>
    <sheetView tabSelected="1" view="pageBreakPreview" zoomScale="90" zoomScaleNormal="100" zoomScaleSheetLayoutView="90" workbookViewId="0">
      <selection activeCell="A2" sqref="A2"/>
    </sheetView>
  </sheetViews>
  <sheetFormatPr defaultRowHeight="18.75"/>
  <cols>
    <col min="1" max="1" width="5.5" style="5" customWidth="1"/>
    <col min="2" max="2" width="31.25" style="5" customWidth="1"/>
    <col min="3" max="3" width="17.875" style="5" customWidth="1"/>
    <col min="4" max="4" width="51.75" style="5" customWidth="1"/>
    <col min="5" max="16384" width="9" style="5"/>
  </cols>
  <sheetData>
    <row r="1" spans="1:4" ht="31.5" customHeight="1">
      <c r="A1" s="1" t="s">
        <v>166</v>
      </c>
      <c r="B1" s="2"/>
      <c r="C1" s="3" t="s">
        <v>161</v>
      </c>
      <c r="D1" s="4"/>
    </row>
    <row r="2" spans="1:4" ht="20.25" customHeight="1" thickBot="1">
      <c r="A2" s="6"/>
      <c r="B2" s="6"/>
      <c r="C2" s="6"/>
      <c r="D2" s="7" t="s">
        <v>60</v>
      </c>
    </row>
    <row r="3" spans="1:4" ht="26.25" customHeight="1" thickBot="1">
      <c r="A3" s="181" t="s">
        <v>61</v>
      </c>
      <c r="B3" s="182"/>
      <c r="C3" s="8" t="s">
        <v>62</v>
      </c>
      <c r="D3" s="9" t="s">
        <v>63</v>
      </c>
    </row>
    <row r="4" spans="1:4" ht="19.5" thickTop="1">
      <c r="A4" s="183" t="s">
        <v>64</v>
      </c>
      <c r="B4" s="10" t="s">
        <v>65</v>
      </c>
      <c r="C4" s="11"/>
      <c r="D4" s="12"/>
    </row>
    <row r="5" spans="1:4">
      <c r="A5" s="183"/>
      <c r="B5" s="13" t="s">
        <v>138</v>
      </c>
      <c r="C5" s="11"/>
      <c r="D5" s="12"/>
    </row>
    <row r="6" spans="1:4">
      <c r="A6" s="183"/>
      <c r="B6" s="13" t="s">
        <v>66</v>
      </c>
      <c r="C6" s="11"/>
      <c r="D6" s="12"/>
    </row>
    <row r="7" spans="1:4">
      <c r="A7" s="183"/>
      <c r="B7" s="13" t="s">
        <v>67</v>
      </c>
      <c r="C7" s="11"/>
      <c r="D7" s="12"/>
    </row>
    <row r="8" spans="1:4">
      <c r="A8" s="183"/>
      <c r="B8" s="179"/>
      <c r="C8" s="14"/>
      <c r="D8" s="15"/>
    </row>
    <row r="9" spans="1:4">
      <c r="A9" s="183"/>
      <c r="B9" s="16"/>
      <c r="C9" s="17"/>
      <c r="D9" s="18"/>
    </row>
    <row r="10" spans="1:4" ht="19.5" thickBot="1">
      <c r="A10" s="183"/>
      <c r="B10" s="19"/>
      <c r="C10" s="20"/>
      <c r="D10" s="21"/>
    </row>
    <row r="11" spans="1:4" ht="24.75" customHeight="1" thickBot="1">
      <c r="A11" s="184" t="s">
        <v>68</v>
      </c>
      <c r="B11" s="185"/>
      <c r="C11" s="22">
        <f>SUM(C4:C10)</f>
        <v>0</v>
      </c>
      <c r="D11" s="23"/>
    </row>
    <row r="12" spans="1:4" ht="36" customHeight="1" thickBot="1">
      <c r="A12" s="186"/>
      <c r="B12" s="186"/>
      <c r="C12" s="186"/>
      <c r="D12" s="186"/>
    </row>
    <row r="13" spans="1:4" ht="27" customHeight="1" thickBot="1">
      <c r="A13" s="181" t="s">
        <v>61</v>
      </c>
      <c r="B13" s="182"/>
      <c r="C13" s="8" t="s">
        <v>62</v>
      </c>
      <c r="D13" s="9" t="s">
        <v>63</v>
      </c>
    </row>
    <row r="14" spans="1:4" ht="19.5" thickTop="1">
      <c r="A14" s="183" t="s">
        <v>69</v>
      </c>
      <c r="B14" s="24" t="s">
        <v>70</v>
      </c>
      <c r="C14" s="25">
        <f>'[1]別紙１（人件費）'!R4</f>
        <v>0</v>
      </c>
      <c r="D14" s="26" t="str">
        <f>"別紙１のとおり（常勤 "&amp;'[1]別紙１（人件費）'!O16&amp;"人"&amp;"、非常勤"&amp;('[1]別紙１（人件費）'!O24+'[1]別紙１（人件費）'!O32)&amp;"人、その他"&amp;'[1]別紙１（人件費）'!H40&amp;"人）"</f>
        <v>別紙１のとおり（常勤 0人、非常勤0人、その他0人）</v>
      </c>
    </row>
    <row r="15" spans="1:4">
      <c r="A15" s="183"/>
      <c r="B15" s="27" t="s">
        <v>71</v>
      </c>
      <c r="C15" s="28">
        <f>'[1]別紙２（設備管理費、本社経費）'!E20</f>
        <v>0</v>
      </c>
      <c r="D15" s="29" t="s">
        <v>72</v>
      </c>
    </row>
    <row r="16" spans="1:4">
      <c r="A16" s="183"/>
      <c r="B16" s="27" t="s">
        <v>73</v>
      </c>
      <c r="C16" s="14"/>
      <c r="D16" s="30" t="s">
        <v>74</v>
      </c>
    </row>
    <row r="17" spans="1:4">
      <c r="A17" s="183"/>
      <c r="B17" s="27" t="s">
        <v>75</v>
      </c>
      <c r="C17" s="14"/>
      <c r="D17" s="15"/>
    </row>
    <row r="18" spans="1:4">
      <c r="A18" s="183"/>
      <c r="B18" s="27" t="s">
        <v>76</v>
      </c>
      <c r="C18" s="14"/>
      <c r="D18" s="15"/>
    </row>
    <row r="19" spans="1:4">
      <c r="A19" s="183"/>
      <c r="B19" s="27" t="s">
        <v>77</v>
      </c>
      <c r="C19" s="14"/>
      <c r="D19" s="15"/>
    </row>
    <row r="20" spans="1:4">
      <c r="A20" s="183"/>
      <c r="B20" s="27" t="s">
        <v>140</v>
      </c>
      <c r="C20" s="14"/>
      <c r="D20" s="15"/>
    </row>
    <row r="21" spans="1:4">
      <c r="A21" s="183"/>
      <c r="B21" s="27" t="s">
        <v>141</v>
      </c>
      <c r="C21" s="14"/>
      <c r="D21" s="15"/>
    </row>
    <row r="22" spans="1:4">
      <c r="A22" s="183"/>
      <c r="B22" s="27" t="s">
        <v>165</v>
      </c>
      <c r="C22" s="14"/>
      <c r="D22" s="15"/>
    </row>
    <row r="23" spans="1:4">
      <c r="A23" s="183"/>
      <c r="B23" s="27" t="s">
        <v>142</v>
      </c>
      <c r="C23" s="14"/>
      <c r="D23" s="15"/>
    </row>
    <row r="24" spans="1:4">
      <c r="A24" s="183"/>
      <c r="B24" s="27" t="s">
        <v>78</v>
      </c>
      <c r="C24" s="14"/>
      <c r="D24" s="15"/>
    </row>
    <row r="25" spans="1:4">
      <c r="A25" s="183"/>
      <c r="B25" s="27" t="s">
        <v>79</v>
      </c>
      <c r="C25" s="28">
        <f>'[1]別紙２（設備管理費、本社経費）'!B30</f>
        <v>0</v>
      </c>
      <c r="D25" s="29" t="s">
        <v>72</v>
      </c>
    </row>
    <row r="26" spans="1:4">
      <c r="A26" s="183"/>
      <c r="B26" s="27" t="s">
        <v>80</v>
      </c>
      <c r="C26" s="14"/>
      <c r="D26" s="31"/>
    </row>
    <row r="27" spans="1:4">
      <c r="A27" s="183"/>
      <c r="B27" s="32"/>
      <c r="C27" s="14"/>
      <c r="D27" s="33"/>
    </row>
    <row r="28" spans="1:4">
      <c r="A28" s="183"/>
      <c r="B28" s="32"/>
      <c r="C28" s="14"/>
      <c r="D28" s="33"/>
    </row>
    <row r="29" spans="1:4" ht="19.5" thickBot="1">
      <c r="A29" s="183"/>
      <c r="B29" s="34"/>
      <c r="C29" s="20"/>
      <c r="D29" s="35"/>
    </row>
    <row r="30" spans="1:4" ht="24.75" customHeight="1" thickBot="1">
      <c r="A30" s="187" t="s">
        <v>81</v>
      </c>
      <c r="B30" s="188"/>
      <c r="C30" s="36">
        <f>SUM(C14:C29)</f>
        <v>0</v>
      </c>
      <c r="D30" s="37"/>
    </row>
    <row r="31" spans="1:4" ht="24.75" customHeight="1" thickTop="1" thickBot="1">
      <c r="A31" s="189" t="s">
        <v>82</v>
      </c>
      <c r="B31" s="190"/>
      <c r="C31" s="38">
        <f>C11-C30</f>
        <v>0</v>
      </c>
      <c r="D31" s="39"/>
    </row>
    <row r="32" spans="1:4">
      <c r="A32" s="6" t="s">
        <v>83</v>
      </c>
      <c r="B32" s="6"/>
      <c r="C32" s="6"/>
      <c r="D32" s="6"/>
    </row>
    <row r="33" spans="1:4" ht="16.5" customHeight="1">
      <c r="A33" s="40" t="s">
        <v>84</v>
      </c>
      <c r="B33" s="40"/>
      <c r="C33" s="40"/>
      <c r="D33" s="40"/>
    </row>
    <row r="34" spans="1:4" ht="16.5" customHeight="1">
      <c r="A34" s="40" t="s">
        <v>123</v>
      </c>
      <c r="B34" s="40"/>
      <c r="C34" s="40"/>
      <c r="D34" s="40"/>
    </row>
    <row r="35" spans="1:4" ht="16.5" customHeight="1">
      <c r="A35" s="40" t="s">
        <v>85</v>
      </c>
      <c r="B35" s="40"/>
      <c r="C35" s="40"/>
      <c r="D35" s="40"/>
    </row>
    <row r="36" spans="1:4" ht="16.5" customHeight="1">
      <c r="A36" s="40" t="s">
        <v>86</v>
      </c>
      <c r="B36" s="40"/>
      <c r="C36" s="40"/>
      <c r="D36" s="40"/>
    </row>
    <row r="37" spans="1:4" ht="16.5" customHeight="1">
      <c r="A37" s="40" t="s">
        <v>162</v>
      </c>
      <c r="B37" s="40"/>
      <c r="C37" s="40"/>
      <c r="D37" s="40"/>
    </row>
    <row r="38" spans="1:4" ht="16.5" customHeight="1">
      <c r="A38" s="40" t="s">
        <v>87</v>
      </c>
      <c r="B38" s="40"/>
      <c r="C38" s="40"/>
      <c r="D38" s="40"/>
    </row>
    <row r="39" spans="1:4" ht="16.5" customHeight="1">
      <c r="A39" s="40" t="s">
        <v>164</v>
      </c>
      <c r="B39" s="40"/>
      <c r="C39" s="40"/>
      <c r="D39" s="40"/>
    </row>
    <row r="40" spans="1:4" ht="49.5" customHeight="1">
      <c r="A40" s="180" t="s">
        <v>163</v>
      </c>
      <c r="B40" s="180"/>
      <c r="C40" s="180"/>
      <c r="D40" s="180"/>
    </row>
  </sheetData>
  <mergeCells count="9">
    <mergeCell ref="A40:D40"/>
    <mergeCell ref="A3:B3"/>
    <mergeCell ref="A4:A10"/>
    <mergeCell ref="A11:B11"/>
    <mergeCell ref="A12:D12"/>
    <mergeCell ref="A13:B13"/>
    <mergeCell ref="A14:A29"/>
    <mergeCell ref="A30:B30"/>
    <mergeCell ref="A31:B31"/>
  </mergeCells>
  <phoneticPr fontId="3"/>
  <pageMargins left="0.7" right="0.7" top="0.75" bottom="0.75" header="0.3" footer="0.3"/>
  <pageSetup paperSize="9" scale="73"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tint="0.79998168889431442"/>
    <pageSetUpPr fitToPage="1"/>
  </sheetPr>
  <dimension ref="A1:S55"/>
  <sheetViews>
    <sheetView view="pageBreakPreview" zoomScaleNormal="100" zoomScaleSheetLayoutView="100" workbookViewId="0">
      <selection activeCell="A2" sqref="A2"/>
    </sheetView>
  </sheetViews>
  <sheetFormatPr defaultRowHeight="18.75"/>
  <cols>
    <col min="1" max="1" width="18" style="5" customWidth="1"/>
    <col min="2" max="2" width="6" style="5" customWidth="1"/>
    <col min="3" max="4" width="3" style="5" customWidth="1"/>
    <col min="5" max="5" width="4.625" style="5" bestFit="1" customWidth="1"/>
    <col min="6" max="7" width="9" style="5"/>
    <col min="8" max="8" width="13" style="5" customWidth="1"/>
    <col min="9" max="9" width="7.625" style="5" bestFit="1" customWidth="1"/>
    <col min="10" max="10" width="13" style="5" customWidth="1"/>
    <col min="11" max="11" width="8.5" style="5" bestFit="1" customWidth="1"/>
    <col min="12" max="13" width="4.25" style="5" customWidth="1"/>
    <col min="14" max="14" width="14.25" style="5" customWidth="1"/>
    <col min="15" max="15" width="4.625" style="5" bestFit="1" customWidth="1"/>
    <col min="16" max="16" width="7.375" style="5" customWidth="1"/>
    <col min="17" max="17" width="14.25" style="5" customWidth="1"/>
    <col min="18" max="18" width="15.75" style="5" customWidth="1"/>
    <col min="19" max="19" width="5.75" style="5" customWidth="1"/>
    <col min="20" max="16384" width="9" style="5"/>
  </cols>
  <sheetData>
    <row r="1" spans="1:19" ht="23.25" customHeight="1">
      <c r="A1" s="1" t="s">
        <v>167</v>
      </c>
      <c r="B1" s="1"/>
      <c r="C1" s="1"/>
      <c r="D1" s="191" t="str">
        <f>'[1]１.指定事業収支予算書'!C1&amp;"　　〔人件費積算調書〕"</f>
        <v>指定事業収支予算書（令和７年度）　　〔人件費積算調書〕</v>
      </c>
      <c r="E1" s="191"/>
      <c r="F1" s="191"/>
      <c r="G1" s="191"/>
      <c r="H1" s="191"/>
      <c r="I1" s="191"/>
      <c r="J1" s="191"/>
      <c r="K1" s="191"/>
      <c r="L1" s="191"/>
      <c r="M1" s="191"/>
      <c r="N1" s="191"/>
      <c r="O1" s="191"/>
      <c r="P1" s="1"/>
      <c r="Q1" s="192" t="s">
        <v>1</v>
      </c>
      <c r="R1" s="192"/>
      <c r="S1" s="192"/>
    </row>
    <row r="2" spans="1:19" ht="20.25" thickBot="1">
      <c r="A2" s="42"/>
      <c r="B2" s="1"/>
      <c r="C2" s="1"/>
      <c r="D2" s="43"/>
      <c r="E2" s="43"/>
      <c r="F2" s="43"/>
      <c r="G2" s="43"/>
      <c r="H2" s="43"/>
      <c r="I2" s="43"/>
      <c r="J2" s="43"/>
      <c r="K2" s="43"/>
      <c r="L2" s="43"/>
      <c r="M2" s="43"/>
      <c r="N2" s="43"/>
      <c r="O2" s="43"/>
      <c r="P2" s="6"/>
      <c r="Q2" s="44" t="s">
        <v>2</v>
      </c>
      <c r="R2" s="44" t="s">
        <v>3</v>
      </c>
      <c r="S2" s="6"/>
    </row>
    <row r="3" spans="1:19" ht="3.75" customHeight="1" thickTop="1">
      <c r="A3" s="6"/>
      <c r="B3" s="6"/>
      <c r="C3" s="6"/>
      <c r="D3" s="6"/>
      <c r="E3" s="6"/>
      <c r="F3" s="6"/>
      <c r="G3" s="6"/>
      <c r="H3" s="6"/>
      <c r="I3" s="6"/>
      <c r="J3" s="6"/>
      <c r="K3" s="6"/>
      <c r="L3" s="6"/>
      <c r="M3" s="6"/>
      <c r="N3" s="6"/>
      <c r="O3" s="6"/>
      <c r="P3" s="45"/>
      <c r="Q3" s="193">
        <f>O15+O23+O31+H39</f>
        <v>0</v>
      </c>
      <c r="R3" s="195">
        <f>Q15+Q31+Q23+J39</f>
        <v>0</v>
      </c>
      <c r="S3" s="6"/>
    </row>
    <row r="4" spans="1:19">
      <c r="A4" s="46"/>
      <c r="B4" s="47" t="s">
        <v>124</v>
      </c>
      <c r="C4" s="47"/>
      <c r="D4" s="6"/>
      <c r="E4" s="6"/>
      <c r="F4" s="6"/>
      <c r="G4" s="6"/>
      <c r="H4" s="6"/>
      <c r="I4" s="6"/>
      <c r="J4" s="6"/>
      <c r="K4" s="6"/>
      <c r="L4" s="6"/>
      <c r="M4" s="6"/>
      <c r="N4" s="6"/>
      <c r="O4" s="6"/>
      <c r="P4" s="6"/>
      <c r="Q4" s="194"/>
      <c r="R4" s="196"/>
      <c r="S4" s="6"/>
    </row>
    <row r="5" spans="1:19" ht="4.5" customHeight="1">
      <c r="A5" s="6"/>
      <c r="B5" s="6"/>
      <c r="C5" s="6"/>
      <c r="D5" s="6"/>
      <c r="E5" s="6"/>
      <c r="F5" s="6"/>
      <c r="G5" s="6"/>
      <c r="H5" s="6"/>
      <c r="I5" s="6"/>
      <c r="J5" s="6"/>
      <c r="K5" s="6"/>
      <c r="L5" s="6"/>
      <c r="M5" s="6"/>
      <c r="N5" s="6"/>
      <c r="O5" s="6"/>
      <c r="P5" s="6"/>
      <c r="Q5" s="6"/>
      <c r="R5" s="6"/>
      <c r="S5" s="6"/>
    </row>
    <row r="6" spans="1:19" ht="19.5" thickBot="1">
      <c r="A6" s="48" t="s">
        <v>4</v>
      </c>
      <c r="B6" s="2"/>
      <c r="C6" s="2"/>
      <c r="D6" s="2"/>
      <c r="E6" s="2"/>
      <c r="F6" s="6"/>
      <c r="G6" s="49"/>
      <c r="H6" s="49"/>
      <c r="I6" s="6"/>
      <c r="J6" s="6"/>
      <c r="K6" s="6"/>
      <c r="L6" s="6"/>
      <c r="M6" s="6"/>
      <c r="N6" s="6"/>
      <c r="O6" s="6"/>
      <c r="P6" s="6"/>
      <c r="Q6" s="50" t="s">
        <v>5</v>
      </c>
      <c r="R6" s="50"/>
      <c r="S6" s="6"/>
    </row>
    <row r="7" spans="1:19">
      <c r="A7" s="197" t="s">
        <v>6</v>
      </c>
      <c r="B7" s="199" t="s">
        <v>7</v>
      </c>
      <c r="C7" s="201" t="s">
        <v>8</v>
      </c>
      <c r="D7" s="202"/>
      <c r="E7" s="199" t="s">
        <v>9</v>
      </c>
      <c r="F7" s="205" t="s">
        <v>10</v>
      </c>
      <c r="G7" s="201" t="s">
        <v>11</v>
      </c>
      <c r="H7" s="209" t="s">
        <v>125</v>
      </c>
      <c r="I7" s="223" t="s">
        <v>12</v>
      </c>
      <c r="J7" s="209" t="s">
        <v>126</v>
      </c>
      <c r="K7" s="207" t="s">
        <v>13</v>
      </c>
      <c r="L7" s="225"/>
      <c r="M7" s="208"/>
      <c r="N7" s="209" t="s">
        <v>127</v>
      </c>
      <c r="O7" s="207" t="s">
        <v>14</v>
      </c>
      <c r="P7" s="208"/>
      <c r="Q7" s="209" t="s">
        <v>128</v>
      </c>
      <c r="R7" s="211" t="s">
        <v>15</v>
      </c>
      <c r="S7" s="212"/>
    </row>
    <row r="8" spans="1:19" ht="19.5" thickBot="1">
      <c r="A8" s="198"/>
      <c r="B8" s="200"/>
      <c r="C8" s="203"/>
      <c r="D8" s="204"/>
      <c r="E8" s="200"/>
      <c r="F8" s="206"/>
      <c r="G8" s="203"/>
      <c r="H8" s="210"/>
      <c r="I8" s="224"/>
      <c r="J8" s="210"/>
      <c r="K8" s="51" t="s">
        <v>16</v>
      </c>
      <c r="L8" s="215" t="s">
        <v>17</v>
      </c>
      <c r="M8" s="216"/>
      <c r="N8" s="210"/>
      <c r="O8" s="52" t="s">
        <v>18</v>
      </c>
      <c r="P8" s="53" t="s">
        <v>19</v>
      </c>
      <c r="Q8" s="210"/>
      <c r="R8" s="213"/>
      <c r="S8" s="214"/>
    </row>
    <row r="9" spans="1:19" ht="19.5" thickTop="1">
      <c r="A9" s="54"/>
      <c r="B9" s="55"/>
      <c r="C9" s="217"/>
      <c r="D9" s="218"/>
      <c r="E9" s="57">
        <v>12</v>
      </c>
      <c r="F9" s="58"/>
      <c r="G9" s="59"/>
      <c r="H9" s="60">
        <f t="shared" ref="H9:H14" si="0">IF(ISERROR(SUM(F9:G9)),0,(SUM(F9:G9)))</f>
        <v>0</v>
      </c>
      <c r="I9" s="61"/>
      <c r="J9" s="60">
        <f t="shared" ref="J9:J14" si="1">IF(ISERROR(H9*E9+I9),0,(SUM(H9*E9+I9)))</f>
        <v>0</v>
      </c>
      <c r="K9" s="62"/>
      <c r="L9" s="219"/>
      <c r="M9" s="220"/>
      <c r="N9" s="60">
        <f t="shared" ref="N9:N14" si="2">IF(ISERROR(SUM(J9:L9)),0,(SUM(J9:L9)))</f>
        <v>0</v>
      </c>
      <c r="O9" s="63"/>
      <c r="P9" s="64"/>
      <c r="Q9" s="60">
        <f t="shared" ref="Q9:Q14" si="3">ROUNDUP(IF(ISERROR(N9*O9*P9),0,N9*O9*P9),0)</f>
        <v>0</v>
      </c>
      <c r="R9" s="221"/>
      <c r="S9" s="222"/>
    </row>
    <row r="10" spans="1:19">
      <c r="A10" s="65"/>
      <c r="B10" s="66"/>
      <c r="C10" s="226"/>
      <c r="D10" s="227"/>
      <c r="E10" s="68">
        <v>12</v>
      </c>
      <c r="F10" s="69"/>
      <c r="G10" s="70"/>
      <c r="H10" s="71">
        <f t="shared" si="0"/>
        <v>0</v>
      </c>
      <c r="I10" s="72"/>
      <c r="J10" s="71">
        <f t="shared" si="1"/>
        <v>0</v>
      </c>
      <c r="K10" s="73"/>
      <c r="L10" s="228"/>
      <c r="M10" s="229"/>
      <c r="N10" s="71">
        <f t="shared" si="2"/>
        <v>0</v>
      </c>
      <c r="O10" s="74"/>
      <c r="P10" s="75"/>
      <c r="Q10" s="71">
        <f t="shared" si="3"/>
        <v>0</v>
      </c>
      <c r="R10" s="230"/>
      <c r="S10" s="231"/>
    </row>
    <row r="11" spans="1:19">
      <c r="A11" s="65"/>
      <c r="B11" s="66"/>
      <c r="C11" s="226"/>
      <c r="D11" s="227"/>
      <c r="E11" s="68">
        <v>12</v>
      </c>
      <c r="F11" s="69"/>
      <c r="G11" s="70"/>
      <c r="H11" s="71">
        <f t="shared" si="0"/>
        <v>0</v>
      </c>
      <c r="I11" s="72"/>
      <c r="J11" s="71">
        <f t="shared" si="1"/>
        <v>0</v>
      </c>
      <c r="K11" s="73"/>
      <c r="L11" s="228"/>
      <c r="M11" s="229"/>
      <c r="N11" s="71">
        <f t="shared" si="2"/>
        <v>0</v>
      </c>
      <c r="O11" s="74"/>
      <c r="P11" s="75"/>
      <c r="Q11" s="71">
        <f t="shared" si="3"/>
        <v>0</v>
      </c>
      <c r="R11" s="230"/>
      <c r="S11" s="231"/>
    </row>
    <row r="12" spans="1:19">
      <c r="A12" s="65"/>
      <c r="B12" s="66"/>
      <c r="C12" s="226"/>
      <c r="D12" s="227"/>
      <c r="E12" s="68">
        <v>12</v>
      </c>
      <c r="F12" s="69"/>
      <c r="G12" s="70"/>
      <c r="H12" s="71">
        <f t="shared" si="0"/>
        <v>0</v>
      </c>
      <c r="I12" s="72"/>
      <c r="J12" s="71">
        <f t="shared" si="1"/>
        <v>0</v>
      </c>
      <c r="K12" s="73"/>
      <c r="L12" s="228"/>
      <c r="M12" s="229"/>
      <c r="N12" s="71">
        <f t="shared" si="2"/>
        <v>0</v>
      </c>
      <c r="O12" s="74"/>
      <c r="P12" s="75"/>
      <c r="Q12" s="71">
        <f t="shared" si="3"/>
        <v>0</v>
      </c>
      <c r="R12" s="230"/>
      <c r="S12" s="231"/>
    </row>
    <row r="13" spans="1:19">
      <c r="A13" s="65"/>
      <c r="B13" s="66"/>
      <c r="C13" s="226"/>
      <c r="D13" s="227"/>
      <c r="E13" s="68">
        <v>12</v>
      </c>
      <c r="F13" s="69"/>
      <c r="G13" s="70"/>
      <c r="H13" s="71">
        <f t="shared" si="0"/>
        <v>0</v>
      </c>
      <c r="I13" s="72"/>
      <c r="J13" s="71">
        <f t="shared" si="1"/>
        <v>0</v>
      </c>
      <c r="K13" s="73"/>
      <c r="L13" s="228"/>
      <c r="M13" s="229"/>
      <c r="N13" s="71">
        <f t="shared" si="2"/>
        <v>0</v>
      </c>
      <c r="O13" s="74"/>
      <c r="P13" s="75"/>
      <c r="Q13" s="71">
        <f t="shared" si="3"/>
        <v>0</v>
      </c>
      <c r="R13" s="230"/>
      <c r="S13" s="231"/>
    </row>
    <row r="14" spans="1:19" ht="19.5" thickBot="1">
      <c r="A14" s="65"/>
      <c r="B14" s="66"/>
      <c r="C14" s="232"/>
      <c r="D14" s="233"/>
      <c r="E14" s="77">
        <v>12</v>
      </c>
      <c r="F14" s="78"/>
      <c r="G14" s="79"/>
      <c r="H14" s="80">
        <f t="shared" si="0"/>
        <v>0</v>
      </c>
      <c r="I14" s="81"/>
      <c r="J14" s="80">
        <f t="shared" si="1"/>
        <v>0</v>
      </c>
      <c r="K14" s="73"/>
      <c r="L14" s="234"/>
      <c r="M14" s="235"/>
      <c r="N14" s="80">
        <f t="shared" si="2"/>
        <v>0</v>
      </c>
      <c r="O14" s="82"/>
      <c r="P14" s="83"/>
      <c r="Q14" s="80">
        <f t="shared" si="3"/>
        <v>0</v>
      </c>
      <c r="R14" s="236"/>
      <c r="S14" s="237"/>
    </row>
    <row r="15" spans="1:19" ht="20.25" thickBot="1">
      <c r="A15" s="84"/>
      <c r="B15" s="85"/>
      <c r="C15" s="85"/>
      <c r="D15" s="85"/>
      <c r="E15" s="86"/>
      <c r="F15" s="86"/>
      <c r="G15" s="86"/>
      <c r="H15" s="86"/>
      <c r="I15" s="85"/>
      <c r="J15" s="86"/>
      <c r="K15" s="87"/>
      <c r="L15" s="87"/>
      <c r="M15" s="238" t="s">
        <v>20</v>
      </c>
      <c r="N15" s="239"/>
      <c r="O15" s="240">
        <f>SUM(O9:O14)</f>
        <v>0</v>
      </c>
      <c r="P15" s="241"/>
      <c r="Q15" s="88">
        <f>SUM(Q9:Q14)</f>
        <v>0</v>
      </c>
      <c r="R15" s="89"/>
      <c r="S15" s="6"/>
    </row>
    <row r="16" spans="1:19" ht="19.5" thickBot="1">
      <c r="A16" s="48" t="s">
        <v>21</v>
      </c>
      <c r="B16" s="2"/>
      <c r="C16" s="2"/>
      <c r="D16" s="2"/>
      <c r="E16" s="2"/>
      <c r="F16" s="6"/>
      <c r="G16" s="49"/>
      <c r="H16" s="49"/>
      <c r="I16" s="6"/>
      <c r="J16" s="6"/>
      <c r="K16" s="6"/>
      <c r="L16" s="6"/>
      <c r="M16" s="6"/>
      <c r="N16" s="6"/>
      <c r="O16" s="6"/>
      <c r="P16" s="6"/>
      <c r="Q16" s="50" t="s">
        <v>22</v>
      </c>
      <c r="R16" s="50"/>
      <c r="S16" s="6"/>
    </row>
    <row r="17" spans="1:19" ht="19.5" thickTop="1">
      <c r="A17" s="197" t="s">
        <v>6</v>
      </c>
      <c r="B17" s="199" t="s">
        <v>7</v>
      </c>
      <c r="C17" s="201" t="s">
        <v>8</v>
      </c>
      <c r="D17" s="202"/>
      <c r="E17" s="201" t="s">
        <v>9</v>
      </c>
      <c r="F17" s="242" t="s">
        <v>23</v>
      </c>
      <c r="G17" s="223" t="s">
        <v>24</v>
      </c>
      <c r="H17" s="209" t="s">
        <v>129</v>
      </c>
      <c r="I17" s="223" t="s">
        <v>12</v>
      </c>
      <c r="J17" s="209" t="s">
        <v>126</v>
      </c>
      <c r="K17" s="207" t="s">
        <v>13</v>
      </c>
      <c r="L17" s="225"/>
      <c r="M17" s="208"/>
      <c r="N17" s="209" t="s">
        <v>127</v>
      </c>
      <c r="O17" s="207" t="s">
        <v>14</v>
      </c>
      <c r="P17" s="208"/>
      <c r="Q17" s="209" t="s">
        <v>128</v>
      </c>
      <c r="R17" s="211" t="s">
        <v>15</v>
      </c>
      <c r="S17" s="212"/>
    </row>
    <row r="18" spans="1:19" ht="19.5" thickBot="1">
      <c r="A18" s="198"/>
      <c r="B18" s="200"/>
      <c r="C18" s="203"/>
      <c r="D18" s="204"/>
      <c r="E18" s="203"/>
      <c r="F18" s="243"/>
      <c r="G18" s="224"/>
      <c r="H18" s="210"/>
      <c r="I18" s="224"/>
      <c r="J18" s="210"/>
      <c r="K18" s="51" t="s">
        <v>16</v>
      </c>
      <c r="L18" s="215" t="s">
        <v>17</v>
      </c>
      <c r="M18" s="216"/>
      <c r="N18" s="210"/>
      <c r="O18" s="52" t="s">
        <v>18</v>
      </c>
      <c r="P18" s="53" t="s">
        <v>19</v>
      </c>
      <c r="Q18" s="210"/>
      <c r="R18" s="213"/>
      <c r="S18" s="214"/>
    </row>
    <row r="19" spans="1:19" ht="19.5" thickTop="1">
      <c r="A19" s="54"/>
      <c r="B19" s="55"/>
      <c r="C19" s="217"/>
      <c r="D19" s="218"/>
      <c r="E19" s="56"/>
      <c r="F19" s="90"/>
      <c r="G19" s="91"/>
      <c r="H19" s="60">
        <f>IF(ISERROR((F19/1000*C19+G19)),0,(F19/1000*C19+G19))</f>
        <v>0</v>
      </c>
      <c r="I19" s="61"/>
      <c r="J19" s="60">
        <f>IF(ISERROR(H19*E19+I19),0,(SUM(H19*E19+I19)))</f>
        <v>0</v>
      </c>
      <c r="K19" s="62"/>
      <c r="L19" s="219"/>
      <c r="M19" s="220"/>
      <c r="N19" s="60">
        <f>IF(ISERROR(SUM(J19:L19)),0,(SUM(J19:L19)))</f>
        <v>0</v>
      </c>
      <c r="O19" s="63"/>
      <c r="P19" s="64"/>
      <c r="Q19" s="60">
        <f>ROUNDUP(IF(ISERROR(N19*O19*P19),0,N19*O19*P19),0)</f>
        <v>0</v>
      </c>
      <c r="R19" s="246"/>
      <c r="S19" s="247"/>
    </row>
    <row r="20" spans="1:19">
      <c r="A20" s="54"/>
      <c r="B20" s="55"/>
      <c r="C20" s="226"/>
      <c r="D20" s="227"/>
      <c r="E20" s="56"/>
      <c r="F20" s="90"/>
      <c r="G20" s="91"/>
      <c r="H20" s="71">
        <f>IF(ISERROR((F20/1000*C20+G20)),0,(F20/1000*C20+G20))</f>
        <v>0</v>
      </c>
      <c r="I20" s="61"/>
      <c r="J20" s="71">
        <f t="shared" ref="J20:J22" si="4">IF(ISERROR(H20*E20+I20),0,(SUM(H20*E20+I20)))</f>
        <v>0</v>
      </c>
      <c r="K20" s="62"/>
      <c r="L20" s="228"/>
      <c r="M20" s="229"/>
      <c r="N20" s="71">
        <f>IF(ISERROR(SUM(J20:L20)),0,(SUM(J20:L20)))</f>
        <v>0</v>
      </c>
      <c r="O20" s="63"/>
      <c r="P20" s="64"/>
      <c r="Q20" s="71">
        <f>ROUNDUP(IF(ISERROR(N20*O20*P20),0,N20*O20*P20),0)</f>
        <v>0</v>
      </c>
      <c r="R20" s="244"/>
      <c r="S20" s="245"/>
    </row>
    <row r="21" spans="1:19">
      <c r="A21" s="54"/>
      <c r="B21" s="66"/>
      <c r="C21" s="226"/>
      <c r="D21" s="227"/>
      <c r="E21" s="67"/>
      <c r="F21" s="92"/>
      <c r="G21" s="93"/>
      <c r="H21" s="71">
        <f>IF(ISERROR((F21/1000*C21+G21)),0,(F21/1000*C21+G21))</f>
        <v>0</v>
      </c>
      <c r="I21" s="72"/>
      <c r="J21" s="71">
        <f t="shared" si="4"/>
        <v>0</v>
      </c>
      <c r="K21" s="73"/>
      <c r="L21" s="228"/>
      <c r="M21" s="229"/>
      <c r="N21" s="71">
        <f>IF(ISERROR(SUM(J21:L21)),0,(SUM(J21:L21)))</f>
        <v>0</v>
      </c>
      <c r="O21" s="74"/>
      <c r="P21" s="75"/>
      <c r="Q21" s="71">
        <f>ROUNDUP(IF(ISERROR(N21*O21*P21),0,N21*O21*P21),0)</f>
        <v>0</v>
      </c>
      <c r="R21" s="244"/>
      <c r="S21" s="245"/>
    </row>
    <row r="22" spans="1:19" ht="19.5" thickBot="1">
      <c r="A22" s="94"/>
      <c r="B22" s="95"/>
      <c r="C22" s="232"/>
      <c r="D22" s="233"/>
      <c r="E22" s="76"/>
      <c r="F22" s="96"/>
      <c r="G22" s="97"/>
      <c r="H22" s="80">
        <f>IF(ISERROR((F22/1000*C22+G22)),0,(F22/1000*C22+G22))</f>
        <v>0</v>
      </c>
      <c r="I22" s="81"/>
      <c r="J22" s="80">
        <f t="shared" si="4"/>
        <v>0</v>
      </c>
      <c r="K22" s="98"/>
      <c r="L22" s="234"/>
      <c r="M22" s="235"/>
      <c r="N22" s="80">
        <f>IF(ISERROR(SUM(J22:L22)),0,(SUM(J22:L22)))</f>
        <v>0</v>
      </c>
      <c r="O22" s="82"/>
      <c r="P22" s="83"/>
      <c r="Q22" s="80">
        <f>ROUNDUP(IF(ISERROR(N22*O22*P22),0,N22*O22*P22),0)</f>
        <v>0</v>
      </c>
      <c r="R22" s="248"/>
      <c r="S22" s="249"/>
    </row>
    <row r="23" spans="1:19" ht="21" thickTop="1" thickBot="1">
      <c r="A23" s="42"/>
      <c r="B23" s="42"/>
      <c r="C23" s="42"/>
      <c r="D23" s="42"/>
      <c r="E23" s="42"/>
      <c r="F23" s="42"/>
      <c r="G23" s="42"/>
      <c r="H23" s="42"/>
      <c r="I23" s="42"/>
      <c r="J23" s="42"/>
      <c r="K23" s="42"/>
      <c r="L23" s="42"/>
      <c r="M23" s="99"/>
      <c r="N23" s="100" t="s">
        <v>25</v>
      </c>
      <c r="O23" s="240">
        <f>SUM(O19:O22)</f>
        <v>0</v>
      </c>
      <c r="P23" s="250"/>
      <c r="Q23" s="101">
        <f>SUM(Q19:Q22)</f>
        <v>0</v>
      </c>
      <c r="R23" s="102"/>
      <c r="S23" s="6"/>
    </row>
    <row r="24" spans="1:19" ht="19.5" thickBot="1">
      <c r="A24" s="48" t="s">
        <v>26</v>
      </c>
      <c r="B24" s="2"/>
      <c r="C24" s="2"/>
      <c r="D24" s="2"/>
      <c r="E24" s="2"/>
      <c r="F24" s="6"/>
      <c r="G24" s="49"/>
      <c r="H24" s="49"/>
      <c r="I24" s="6"/>
      <c r="J24" s="6"/>
      <c r="K24" s="6"/>
      <c r="L24" s="6"/>
      <c r="M24" s="6"/>
      <c r="N24" s="6"/>
      <c r="O24" s="6"/>
      <c r="P24" s="6"/>
      <c r="Q24" s="50" t="s">
        <v>22</v>
      </c>
      <c r="R24" s="50"/>
      <c r="S24" s="6"/>
    </row>
    <row r="25" spans="1:19" ht="19.5" thickTop="1">
      <c r="A25" s="197" t="s">
        <v>6</v>
      </c>
      <c r="B25" s="199" t="s">
        <v>7</v>
      </c>
      <c r="C25" s="201" t="s">
        <v>8</v>
      </c>
      <c r="D25" s="202"/>
      <c r="E25" s="201" t="s">
        <v>9</v>
      </c>
      <c r="F25" s="242" t="s">
        <v>27</v>
      </c>
      <c r="G25" s="201" t="s">
        <v>24</v>
      </c>
      <c r="H25" s="209" t="s">
        <v>130</v>
      </c>
      <c r="I25" s="223" t="s">
        <v>12</v>
      </c>
      <c r="J25" s="209" t="s">
        <v>126</v>
      </c>
      <c r="K25" s="207" t="s">
        <v>13</v>
      </c>
      <c r="L25" s="225"/>
      <c r="M25" s="208"/>
      <c r="N25" s="209" t="s">
        <v>127</v>
      </c>
      <c r="O25" s="207" t="s">
        <v>14</v>
      </c>
      <c r="P25" s="208"/>
      <c r="Q25" s="209" t="s">
        <v>128</v>
      </c>
      <c r="R25" s="211" t="s">
        <v>15</v>
      </c>
      <c r="S25" s="212"/>
    </row>
    <row r="26" spans="1:19" ht="19.5" thickBot="1">
      <c r="A26" s="198"/>
      <c r="B26" s="200"/>
      <c r="C26" s="203"/>
      <c r="D26" s="204"/>
      <c r="E26" s="203"/>
      <c r="F26" s="243"/>
      <c r="G26" s="203"/>
      <c r="H26" s="210"/>
      <c r="I26" s="224"/>
      <c r="J26" s="210"/>
      <c r="K26" s="51" t="s">
        <v>16</v>
      </c>
      <c r="L26" s="215" t="s">
        <v>17</v>
      </c>
      <c r="M26" s="216"/>
      <c r="N26" s="210"/>
      <c r="O26" s="52" t="s">
        <v>18</v>
      </c>
      <c r="P26" s="53" t="s">
        <v>19</v>
      </c>
      <c r="Q26" s="210"/>
      <c r="R26" s="213"/>
      <c r="S26" s="214"/>
    </row>
    <row r="27" spans="1:19" ht="19.5" thickTop="1">
      <c r="A27" s="54"/>
      <c r="B27" s="55"/>
      <c r="C27" s="217"/>
      <c r="D27" s="218"/>
      <c r="E27" s="56"/>
      <c r="F27" s="90"/>
      <c r="G27" s="103"/>
      <c r="H27" s="60">
        <f>IF(ISERROR((F27/1000*B27*C27*E27+G27)),0,(F27/1000*B27*C27+G27))</f>
        <v>0</v>
      </c>
      <c r="I27" s="61"/>
      <c r="J27" s="60">
        <f>IF(ISERROR(H27*12+I27),0,(SUM(H27*E27+I27)))</f>
        <v>0</v>
      </c>
      <c r="K27" s="62"/>
      <c r="L27" s="219"/>
      <c r="M27" s="220"/>
      <c r="N27" s="60">
        <f>IF(ISERROR(SUM(J27:L27)),0,(SUM(J27:L27)))</f>
        <v>0</v>
      </c>
      <c r="O27" s="63"/>
      <c r="P27" s="64"/>
      <c r="Q27" s="60">
        <f>ROUNDUP(IF(ISERROR(N27*O27*P27),0,N27*O27*P27),0)</f>
        <v>0</v>
      </c>
      <c r="R27" s="246"/>
      <c r="S27" s="247"/>
    </row>
    <row r="28" spans="1:19">
      <c r="A28" s="65"/>
      <c r="B28" s="66"/>
      <c r="C28" s="226"/>
      <c r="D28" s="227"/>
      <c r="E28" s="67"/>
      <c r="F28" s="92"/>
      <c r="G28" s="104"/>
      <c r="H28" s="71">
        <f>IF(ISERROR((F28/1000*B28*C28*E28+G28)),0,(F28/1000*B28*C28+G28))</f>
        <v>0</v>
      </c>
      <c r="I28" s="72"/>
      <c r="J28" s="71">
        <f>IF(ISERROR(H28*12+I28),0,(SUM(H28*E28+I28)))</f>
        <v>0</v>
      </c>
      <c r="K28" s="73"/>
      <c r="L28" s="228"/>
      <c r="M28" s="229"/>
      <c r="N28" s="71">
        <f>IF(ISERROR(SUM(J28:L28)),0,(SUM(J28:L28)))</f>
        <v>0</v>
      </c>
      <c r="O28" s="74"/>
      <c r="P28" s="75"/>
      <c r="Q28" s="71">
        <f>ROUNDUP(IF(ISERROR(N28*O28*P28),0,N28*O28*P28),0)</f>
        <v>0</v>
      </c>
      <c r="R28" s="244"/>
      <c r="S28" s="245"/>
    </row>
    <row r="29" spans="1:19">
      <c r="A29" s="65"/>
      <c r="B29" s="66"/>
      <c r="C29" s="226"/>
      <c r="D29" s="227"/>
      <c r="E29" s="67"/>
      <c r="F29" s="105"/>
      <c r="G29" s="106"/>
      <c r="H29" s="71">
        <f>IF(ISERROR((F29/1000*B29*C29*E29+G29)),0,(F29/1000*B29*C29+G29))</f>
        <v>0</v>
      </c>
      <c r="I29" s="72"/>
      <c r="J29" s="71">
        <f>IF(ISERROR(H29*12+I29),0,(SUM(H29*E29+I29)))</f>
        <v>0</v>
      </c>
      <c r="K29" s="73"/>
      <c r="L29" s="228"/>
      <c r="M29" s="229"/>
      <c r="N29" s="71">
        <f>IF(ISERROR(SUM(J29:L29)),0,(SUM(J29:L29)))</f>
        <v>0</v>
      </c>
      <c r="O29" s="74"/>
      <c r="P29" s="75"/>
      <c r="Q29" s="71">
        <f>ROUNDUP(IF(ISERROR(N29*O29*P29),0,N29*O29*P29),0)</f>
        <v>0</v>
      </c>
      <c r="R29" s="244"/>
      <c r="S29" s="245"/>
    </row>
    <row r="30" spans="1:19" ht="19.5" thickBot="1">
      <c r="A30" s="65"/>
      <c r="B30" s="66"/>
      <c r="C30" s="232"/>
      <c r="D30" s="233"/>
      <c r="E30" s="76"/>
      <c r="F30" s="96"/>
      <c r="G30" s="107"/>
      <c r="H30" s="80">
        <f>IF(ISERROR((F30/1000*B30*C30*E30+G30)),0,(F30/1000*B30*C30+G30))</f>
        <v>0</v>
      </c>
      <c r="I30" s="81"/>
      <c r="J30" s="80">
        <f>IF(ISERROR(H30*12+I30),0,(SUM(H30*E30+I30)))</f>
        <v>0</v>
      </c>
      <c r="K30" s="98"/>
      <c r="L30" s="234"/>
      <c r="M30" s="235"/>
      <c r="N30" s="80">
        <f>IF(ISERROR(SUM(J30:L30)),0,(SUM(J30:L30)))</f>
        <v>0</v>
      </c>
      <c r="O30" s="82"/>
      <c r="P30" s="83"/>
      <c r="Q30" s="80">
        <f>ROUNDUP(IF(ISERROR(N30*O30*P30),0,N30*O30*P30),0)</f>
        <v>0</v>
      </c>
      <c r="R30" s="248"/>
      <c r="S30" s="249"/>
    </row>
    <row r="31" spans="1:19" ht="20.25" thickTop="1" thickBot="1">
      <c r="A31" s="108"/>
      <c r="B31" s="108"/>
      <c r="C31" s="108"/>
      <c r="D31" s="108"/>
      <c r="E31" s="109"/>
      <c r="F31" s="109"/>
      <c r="G31" s="108"/>
      <c r="H31" s="109"/>
      <c r="I31" s="108"/>
      <c r="J31" s="109"/>
      <c r="K31" s="108"/>
      <c r="L31" s="109"/>
      <c r="M31" s="110"/>
      <c r="N31" s="100" t="s">
        <v>28</v>
      </c>
      <c r="O31" s="240">
        <f>SUM(O27:O30)</f>
        <v>0</v>
      </c>
      <c r="P31" s="250"/>
      <c r="Q31" s="111">
        <f>ROUNDUP(SUM(Q27:Q30),0)</f>
        <v>0</v>
      </c>
      <c r="R31" s="112"/>
      <c r="S31" s="109"/>
    </row>
    <row r="32" spans="1:19" ht="4.5" customHeight="1">
      <c r="A32" s="109"/>
      <c r="B32" s="109"/>
      <c r="C32" s="109"/>
      <c r="D32" s="109"/>
      <c r="E32" s="109"/>
      <c r="F32" s="109"/>
      <c r="G32" s="109"/>
      <c r="H32" s="109"/>
      <c r="I32" s="109"/>
      <c r="J32" s="109"/>
      <c r="K32" s="109"/>
      <c r="L32" s="109"/>
      <c r="M32" s="109"/>
      <c r="N32" s="109"/>
      <c r="O32" s="109"/>
      <c r="P32" s="109"/>
      <c r="Q32" s="109"/>
      <c r="R32" s="109"/>
      <c r="S32" s="109"/>
    </row>
    <row r="33" spans="1:19" ht="19.5" thickBot="1">
      <c r="A33" s="113" t="s">
        <v>29</v>
      </c>
      <c r="B33" s="109"/>
      <c r="C33" s="109"/>
      <c r="D33" s="109"/>
      <c r="E33" s="109"/>
      <c r="F33" s="109"/>
      <c r="G33" s="109"/>
      <c r="H33" s="109"/>
      <c r="I33" s="109"/>
      <c r="J33" s="114" t="s">
        <v>22</v>
      </c>
      <c r="K33" s="109"/>
      <c r="L33" s="50"/>
      <c r="M33" s="109"/>
      <c r="N33" s="47"/>
      <c r="O33" s="115"/>
      <c r="P33" s="115"/>
      <c r="Q33" s="115"/>
      <c r="R33" s="115"/>
      <c r="S33" s="115"/>
    </row>
    <row r="34" spans="1:19">
      <c r="A34" s="251" t="s">
        <v>6</v>
      </c>
      <c r="B34" s="201" t="s">
        <v>30</v>
      </c>
      <c r="C34" s="253"/>
      <c r="D34" s="255" t="s">
        <v>31</v>
      </c>
      <c r="E34" s="202"/>
      <c r="F34" s="257" t="s">
        <v>131</v>
      </c>
      <c r="G34" s="259" t="s">
        <v>132</v>
      </c>
      <c r="H34" s="261" t="s">
        <v>32</v>
      </c>
      <c r="I34" s="262"/>
      <c r="J34" s="273" t="s">
        <v>133</v>
      </c>
      <c r="K34" s="275" t="s">
        <v>33</v>
      </c>
      <c r="L34" s="276"/>
      <c r="M34" s="115"/>
      <c r="N34" s="48"/>
      <c r="O34" s="48"/>
      <c r="P34" s="48"/>
      <c r="Q34" s="48"/>
      <c r="R34" s="116"/>
      <c r="S34" s="115"/>
    </row>
    <row r="35" spans="1:19" ht="19.5" thickBot="1">
      <c r="A35" s="252"/>
      <c r="B35" s="203"/>
      <c r="C35" s="254"/>
      <c r="D35" s="256"/>
      <c r="E35" s="204"/>
      <c r="F35" s="258"/>
      <c r="G35" s="260"/>
      <c r="H35" s="117" t="s">
        <v>18</v>
      </c>
      <c r="I35" s="118" t="s">
        <v>19</v>
      </c>
      <c r="J35" s="274"/>
      <c r="K35" s="277"/>
      <c r="L35" s="278"/>
      <c r="M35" s="115"/>
      <c r="N35" s="119"/>
      <c r="O35" s="119"/>
      <c r="P35" s="119"/>
      <c r="Q35" s="119"/>
      <c r="R35" s="120"/>
      <c r="S35" s="115"/>
    </row>
    <row r="36" spans="1:19" ht="19.5" thickTop="1">
      <c r="A36" s="121"/>
      <c r="B36" s="279"/>
      <c r="C36" s="280"/>
      <c r="D36" s="281"/>
      <c r="E36" s="282"/>
      <c r="F36" s="122"/>
      <c r="G36" s="60">
        <f>B36*D36+F36</f>
        <v>0</v>
      </c>
      <c r="H36" s="123"/>
      <c r="I36" s="124"/>
      <c r="J36" s="125">
        <f>ROUNDUP(IF(ISERROR(G36*H36*I36),0,G36*H36*I36),0)</f>
        <v>0</v>
      </c>
      <c r="K36" s="283"/>
      <c r="L36" s="284"/>
      <c r="M36" s="115"/>
      <c r="N36" s="119"/>
      <c r="O36" s="119"/>
      <c r="P36" s="119"/>
      <c r="Q36" s="119"/>
      <c r="R36" s="120"/>
      <c r="S36" s="115"/>
    </row>
    <row r="37" spans="1:19">
      <c r="A37" s="126"/>
      <c r="B37" s="285"/>
      <c r="C37" s="286"/>
      <c r="D37" s="287"/>
      <c r="E37" s="288"/>
      <c r="F37" s="127"/>
      <c r="G37" s="71">
        <f>B37*D37+F37</f>
        <v>0</v>
      </c>
      <c r="H37" s="128"/>
      <c r="I37" s="129"/>
      <c r="J37" s="130">
        <f>ROUNDUP(IF(ISERROR(G37*H37*I37),0,G37*H37*I37),0)</f>
        <v>0</v>
      </c>
      <c r="K37" s="289"/>
      <c r="L37" s="290"/>
      <c r="M37" s="115"/>
      <c r="N37" s="119"/>
      <c r="O37" s="119"/>
      <c r="P37" s="119"/>
      <c r="Q37" s="119"/>
      <c r="R37" s="120"/>
      <c r="S37" s="115"/>
    </row>
    <row r="38" spans="1:19" ht="19.5" thickBot="1">
      <c r="A38" s="131"/>
      <c r="B38" s="263"/>
      <c r="C38" s="264"/>
      <c r="D38" s="265"/>
      <c r="E38" s="266"/>
      <c r="F38" s="132"/>
      <c r="G38" s="80">
        <f t="shared" ref="G38" si="5">B38*E38+F38</f>
        <v>0</v>
      </c>
      <c r="H38" s="133"/>
      <c r="I38" s="134"/>
      <c r="J38" s="135">
        <f>ROUNDUP(IF(ISERROR(G38*H38*I38),0,G38*H38*I38),)</f>
        <v>0</v>
      </c>
      <c r="K38" s="267"/>
      <c r="L38" s="268"/>
      <c r="M38" s="115"/>
      <c r="N38" s="119"/>
      <c r="O38" s="119"/>
      <c r="P38" s="119"/>
      <c r="Q38" s="119"/>
      <c r="R38" s="120"/>
      <c r="S38" s="115"/>
    </row>
    <row r="39" spans="1:19" ht="19.5" thickBot="1">
      <c r="A39" s="115"/>
      <c r="B39" s="115"/>
      <c r="C39" s="115"/>
      <c r="D39" s="115"/>
      <c r="E39" s="115"/>
      <c r="F39" s="136"/>
      <c r="G39" s="137" t="s">
        <v>34</v>
      </c>
      <c r="H39" s="269">
        <f>SUM(H36:H38)</f>
        <v>0</v>
      </c>
      <c r="I39" s="270"/>
      <c r="J39" s="138">
        <f>ROUNDUP(SUM(J36:J38),0)</f>
        <v>0</v>
      </c>
      <c r="K39" s="115"/>
      <c r="L39" s="115"/>
      <c r="M39" s="115"/>
      <c r="N39" s="115"/>
      <c r="O39" s="115"/>
      <c r="P39" s="115"/>
      <c r="Q39" s="115"/>
      <c r="R39" s="139"/>
      <c r="S39" s="115"/>
    </row>
    <row r="40" spans="1:19">
      <c r="A40" s="109"/>
      <c r="B40" s="109"/>
      <c r="C40" s="109"/>
      <c r="D40" s="109"/>
      <c r="E40" s="109"/>
      <c r="F40" s="109"/>
      <c r="G40" s="140"/>
      <c r="H40" s="141"/>
      <c r="I40" s="141"/>
      <c r="J40" s="142"/>
      <c r="K40" s="109"/>
      <c r="L40" s="109"/>
      <c r="M40" s="109"/>
      <c r="N40" s="109"/>
      <c r="O40" s="109"/>
      <c r="P40" s="109"/>
      <c r="Q40" s="109"/>
      <c r="R40" s="143"/>
      <c r="S40" s="109"/>
    </row>
    <row r="41" spans="1:19" ht="19.5">
      <c r="A41" s="271" t="s">
        <v>35</v>
      </c>
      <c r="B41" s="271"/>
      <c r="C41" s="271"/>
      <c r="D41" s="271"/>
      <c r="E41" s="271"/>
      <c r="F41" s="271"/>
      <c r="G41" s="144"/>
      <c r="H41" s="144"/>
      <c r="I41" s="144"/>
      <c r="J41" s="144"/>
      <c r="K41" s="144"/>
      <c r="L41" s="144"/>
      <c r="M41" s="144"/>
      <c r="N41" s="144"/>
      <c r="O41" s="144"/>
      <c r="P41" s="144"/>
      <c r="Q41" s="144"/>
      <c r="R41" s="144"/>
      <c r="S41" s="145"/>
    </row>
    <row r="42" spans="1:19" ht="19.5" thickBot="1">
      <c r="A42" s="272" t="s">
        <v>36</v>
      </c>
      <c r="B42" s="272"/>
      <c r="C42" s="272" t="s">
        <v>37</v>
      </c>
      <c r="D42" s="272"/>
      <c r="E42" s="272"/>
      <c r="F42" s="272"/>
      <c r="G42" s="272"/>
      <c r="H42" s="272"/>
      <c r="I42" s="272"/>
      <c r="J42" s="272"/>
      <c r="K42" s="272"/>
      <c r="L42" s="272"/>
      <c r="M42" s="272"/>
      <c r="N42" s="272"/>
      <c r="O42" s="272"/>
      <c r="P42" s="272"/>
      <c r="Q42" s="272"/>
      <c r="R42" s="272"/>
      <c r="S42" s="145"/>
    </row>
    <row r="43" spans="1:19" ht="27" customHeight="1" thickTop="1">
      <c r="A43" s="293" t="s">
        <v>38</v>
      </c>
      <c r="B43" s="293"/>
      <c r="C43" s="293" t="s">
        <v>139</v>
      </c>
      <c r="D43" s="293"/>
      <c r="E43" s="293"/>
      <c r="F43" s="293"/>
      <c r="G43" s="293"/>
      <c r="H43" s="293"/>
      <c r="I43" s="293"/>
      <c r="J43" s="293"/>
      <c r="K43" s="293"/>
      <c r="L43" s="293"/>
      <c r="M43" s="293"/>
      <c r="N43" s="293"/>
      <c r="O43" s="293"/>
      <c r="P43" s="293"/>
      <c r="Q43" s="293"/>
      <c r="R43" s="293"/>
      <c r="S43" s="145"/>
    </row>
    <row r="44" spans="1:19" ht="27" customHeight="1">
      <c r="A44" s="291" t="s">
        <v>39</v>
      </c>
      <c r="B44" s="291"/>
      <c r="C44" s="291" t="s">
        <v>40</v>
      </c>
      <c r="D44" s="291"/>
      <c r="E44" s="291"/>
      <c r="F44" s="291"/>
      <c r="G44" s="291"/>
      <c r="H44" s="291"/>
      <c r="I44" s="291"/>
      <c r="J44" s="291"/>
      <c r="K44" s="291"/>
      <c r="L44" s="291"/>
      <c r="M44" s="291"/>
      <c r="N44" s="291"/>
      <c r="O44" s="291"/>
      <c r="P44" s="291"/>
      <c r="Q44" s="291"/>
      <c r="R44" s="291"/>
      <c r="S44" s="109"/>
    </row>
    <row r="45" spans="1:19" ht="27" customHeight="1">
      <c r="A45" s="291" t="s">
        <v>41</v>
      </c>
      <c r="B45" s="291"/>
      <c r="C45" s="291" t="s">
        <v>42</v>
      </c>
      <c r="D45" s="291"/>
      <c r="E45" s="291"/>
      <c r="F45" s="291"/>
      <c r="G45" s="291"/>
      <c r="H45" s="291"/>
      <c r="I45" s="291"/>
      <c r="J45" s="291"/>
      <c r="K45" s="291"/>
      <c r="L45" s="291"/>
      <c r="M45" s="291"/>
      <c r="N45" s="291"/>
      <c r="O45" s="291"/>
      <c r="P45" s="291"/>
      <c r="Q45" s="291"/>
      <c r="R45" s="291"/>
      <c r="S45" s="109"/>
    </row>
    <row r="46" spans="1:19" ht="27" customHeight="1">
      <c r="A46" s="291" t="s">
        <v>43</v>
      </c>
      <c r="B46" s="291"/>
      <c r="C46" s="291" t="s">
        <v>44</v>
      </c>
      <c r="D46" s="291"/>
      <c r="E46" s="291"/>
      <c r="F46" s="291"/>
      <c r="G46" s="291"/>
      <c r="H46" s="291"/>
      <c r="I46" s="291"/>
      <c r="J46" s="291"/>
      <c r="K46" s="291"/>
      <c r="L46" s="291"/>
      <c r="M46" s="291"/>
      <c r="N46" s="291"/>
      <c r="O46" s="291"/>
      <c r="P46" s="291"/>
      <c r="Q46" s="291"/>
      <c r="R46" s="291"/>
      <c r="S46" s="109"/>
    </row>
    <row r="47" spans="1:19" ht="27" customHeight="1">
      <c r="A47" s="291" t="s">
        <v>45</v>
      </c>
      <c r="B47" s="291"/>
      <c r="C47" s="291" t="s">
        <v>46</v>
      </c>
      <c r="D47" s="291"/>
      <c r="E47" s="291"/>
      <c r="F47" s="291"/>
      <c r="G47" s="291"/>
      <c r="H47" s="291"/>
      <c r="I47" s="291"/>
      <c r="J47" s="291"/>
      <c r="K47" s="291"/>
      <c r="L47" s="291"/>
      <c r="M47" s="291"/>
      <c r="N47" s="291"/>
      <c r="O47" s="291"/>
      <c r="P47" s="291"/>
      <c r="Q47" s="291"/>
      <c r="R47" s="291"/>
      <c r="S47" s="109"/>
    </row>
    <row r="48" spans="1:19" ht="27" customHeight="1">
      <c r="A48" s="292" t="s">
        <v>134</v>
      </c>
      <c r="B48" s="292"/>
      <c r="C48" s="291" t="s">
        <v>47</v>
      </c>
      <c r="D48" s="291"/>
      <c r="E48" s="291"/>
      <c r="F48" s="291"/>
      <c r="G48" s="291"/>
      <c r="H48" s="291"/>
      <c r="I48" s="291"/>
      <c r="J48" s="291"/>
      <c r="K48" s="291"/>
      <c r="L48" s="291"/>
      <c r="M48" s="291"/>
      <c r="N48" s="291"/>
      <c r="O48" s="291"/>
      <c r="P48" s="291"/>
      <c r="Q48" s="291"/>
      <c r="R48" s="291"/>
      <c r="S48" s="109"/>
    </row>
    <row r="49" spans="1:19" ht="27" customHeight="1">
      <c r="A49" s="291" t="s">
        <v>48</v>
      </c>
      <c r="B49" s="291"/>
      <c r="C49" s="294" t="s">
        <v>49</v>
      </c>
      <c r="D49" s="294"/>
      <c r="E49" s="294"/>
      <c r="F49" s="294"/>
      <c r="G49" s="294"/>
      <c r="H49" s="294"/>
      <c r="I49" s="294"/>
      <c r="J49" s="294"/>
      <c r="K49" s="294"/>
      <c r="L49" s="294"/>
      <c r="M49" s="294"/>
      <c r="N49" s="294"/>
      <c r="O49" s="294"/>
      <c r="P49" s="294"/>
      <c r="Q49" s="294"/>
      <c r="R49" s="294"/>
      <c r="S49" s="109"/>
    </row>
    <row r="50" spans="1:19" ht="27" customHeight="1">
      <c r="A50" s="291"/>
      <c r="B50" s="291"/>
      <c r="C50" s="295" t="s">
        <v>50</v>
      </c>
      <c r="D50" s="295"/>
      <c r="E50" s="295"/>
      <c r="F50" s="295"/>
      <c r="G50" s="295"/>
      <c r="H50" s="295"/>
      <c r="I50" s="295"/>
      <c r="J50" s="295"/>
      <c r="K50" s="295"/>
      <c r="L50" s="295"/>
      <c r="M50" s="295"/>
      <c r="N50" s="295"/>
      <c r="O50" s="295"/>
      <c r="P50" s="295"/>
      <c r="Q50" s="295"/>
      <c r="R50" s="295"/>
      <c r="S50" s="109"/>
    </row>
    <row r="51" spans="1:19" ht="27" customHeight="1">
      <c r="A51" s="291"/>
      <c r="B51" s="291"/>
      <c r="C51" s="293" t="s">
        <v>51</v>
      </c>
      <c r="D51" s="293"/>
      <c r="E51" s="293"/>
      <c r="F51" s="293"/>
      <c r="G51" s="293"/>
      <c r="H51" s="293"/>
      <c r="I51" s="293"/>
      <c r="J51" s="293"/>
      <c r="K51" s="293"/>
      <c r="L51" s="293"/>
      <c r="M51" s="293"/>
      <c r="N51" s="293"/>
      <c r="O51" s="293"/>
      <c r="P51" s="293"/>
      <c r="Q51" s="293"/>
      <c r="R51" s="293"/>
      <c r="S51" s="109"/>
    </row>
    <row r="52" spans="1:19" ht="27" customHeight="1">
      <c r="A52" s="291" t="s">
        <v>52</v>
      </c>
      <c r="B52" s="291"/>
      <c r="C52" s="296" t="s">
        <v>53</v>
      </c>
      <c r="D52" s="296"/>
      <c r="E52" s="296"/>
      <c r="F52" s="296"/>
      <c r="G52" s="294" t="s">
        <v>54</v>
      </c>
      <c r="H52" s="294"/>
      <c r="I52" s="294"/>
      <c r="J52" s="294"/>
      <c r="K52" s="294"/>
      <c r="L52" s="294"/>
      <c r="M52" s="294"/>
      <c r="N52" s="294"/>
      <c r="O52" s="294"/>
      <c r="P52" s="294"/>
      <c r="Q52" s="294"/>
      <c r="R52" s="294"/>
      <c r="S52" s="109"/>
    </row>
    <row r="53" spans="1:19" ht="27" customHeight="1">
      <c r="A53" s="291"/>
      <c r="B53" s="291"/>
      <c r="C53" s="296"/>
      <c r="D53" s="296"/>
      <c r="E53" s="296"/>
      <c r="F53" s="296"/>
      <c r="G53" s="293" t="s">
        <v>55</v>
      </c>
      <c r="H53" s="293"/>
      <c r="I53" s="293"/>
      <c r="J53" s="293"/>
      <c r="K53" s="293"/>
      <c r="L53" s="293"/>
      <c r="M53" s="293"/>
      <c r="N53" s="293"/>
      <c r="O53" s="293"/>
      <c r="P53" s="293"/>
      <c r="Q53" s="293"/>
      <c r="R53" s="293"/>
      <c r="S53" s="109"/>
    </row>
    <row r="54" spans="1:19" ht="27" customHeight="1">
      <c r="A54" s="291"/>
      <c r="B54" s="291"/>
      <c r="C54" s="296" t="s">
        <v>56</v>
      </c>
      <c r="D54" s="296"/>
      <c r="E54" s="296"/>
      <c r="F54" s="296"/>
      <c r="G54" s="291" t="s">
        <v>57</v>
      </c>
      <c r="H54" s="291"/>
      <c r="I54" s="291"/>
      <c r="J54" s="291"/>
      <c r="K54" s="291"/>
      <c r="L54" s="291"/>
      <c r="M54" s="291"/>
      <c r="N54" s="291"/>
      <c r="O54" s="291"/>
      <c r="P54" s="291"/>
      <c r="Q54" s="291"/>
      <c r="R54" s="291"/>
      <c r="S54" s="109"/>
    </row>
    <row r="55" spans="1:19" ht="55.5" customHeight="1">
      <c r="A55" s="291" t="s">
        <v>58</v>
      </c>
      <c r="B55" s="291"/>
      <c r="C55" s="292" t="s">
        <v>59</v>
      </c>
      <c r="D55" s="292"/>
      <c r="E55" s="292"/>
      <c r="F55" s="292"/>
      <c r="G55" s="292"/>
      <c r="H55" s="292"/>
      <c r="I55" s="292"/>
      <c r="J55" s="292"/>
      <c r="K55" s="292"/>
      <c r="L55" s="292"/>
      <c r="M55" s="292"/>
      <c r="N55" s="292"/>
      <c r="O55" s="292"/>
      <c r="P55" s="292"/>
      <c r="Q55" s="292"/>
      <c r="R55" s="292"/>
      <c r="S55" s="6"/>
    </row>
  </sheetData>
  <mergeCells count="140">
    <mergeCell ref="A55:B55"/>
    <mergeCell ref="C55:R55"/>
    <mergeCell ref="A49:B51"/>
    <mergeCell ref="C49:R49"/>
    <mergeCell ref="C50:R50"/>
    <mergeCell ref="C51:R51"/>
    <mergeCell ref="A52:B54"/>
    <mergeCell ref="C52:F53"/>
    <mergeCell ref="G52:R52"/>
    <mergeCell ref="G53:R53"/>
    <mergeCell ref="C54:F54"/>
    <mergeCell ref="G54:R54"/>
    <mergeCell ref="A46:B46"/>
    <mergeCell ref="C46:R46"/>
    <mergeCell ref="A47:B47"/>
    <mergeCell ref="C47:R47"/>
    <mergeCell ref="A48:B48"/>
    <mergeCell ref="C48:R48"/>
    <mergeCell ref="A43:B43"/>
    <mergeCell ref="C43:R43"/>
    <mergeCell ref="A44:B44"/>
    <mergeCell ref="C44:R44"/>
    <mergeCell ref="A45:B45"/>
    <mergeCell ref="C45:R45"/>
    <mergeCell ref="B38:C38"/>
    <mergeCell ref="D38:E38"/>
    <mergeCell ref="K38:L38"/>
    <mergeCell ref="H39:I39"/>
    <mergeCell ref="A41:F41"/>
    <mergeCell ref="A42:B42"/>
    <mergeCell ref="C42:R42"/>
    <mergeCell ref="J34:J35"/>
    <mergeCell ref="K34:L35"/>
    <mergeCell ref="B36:C36"/>
    <mergeCell ref="D36:E36"/>
    <mergeCell ref="K36:L36"/>
    <mergeCell ref="B37:C37"/>
    <mergeCell ref="D37:E37"/>
    <mergeCell ref="K37:L37"/>
    <mergeCell ref="C30:D30"/>
    <mergeCell ref="L30:M30"/>
    <mergeCell ref="R30:S30"/>
    <mergeCell ref="O31:P31"/>
    <mergeCell ref="A34:A35"/>
    <mergeCell ref="B34:C35"/>
    <mergeCell ref="D34:E35"/>
    <mergeCell ref="F34:F35"/>
    <mergeCell ref="G34:G35"/>
    <mergeCell ref="H34:I34"/>
    <mergeCell ref="C28:D28"/>
    <mergeCell ref="L28:M28"/>
    <mergeCell ref="R28:S28"/>
    <mergeCell ref="C29:D29"/>
    <mergeCell ref="L29:M29"/>
    <mergeCell ref="R29:S29"/>
    <mergeCell ref="Q25:Q26"/>
    <mergeCell ref="R25:S26"/>
    <mergeCell ref="L26:M26"/>
    <mergeCell ref="C27:D27"/>
    <mergeCell ref="L27:M27"/>
    <mergeCell ref="R27:S27"/>
    <mergeCell ref="H25:H26"/>
    <mergeCell ref="I25:I26"/>
    <mergeCell ref="J25:J26"/>
    <mergeCell ref="K25:M25"/>
    <mergeCell ref="N25:N26"/>
    <mergeCell ref="O25:P25"/>
    <mergeCell ref="C22:D22"/>
    <mergeCell ref="L22:M22"/>
    <mergeCell ref="R22:S22"/>
    <mergeCell ref="O23:P23"/>
    <mergeCell ref="A25:A26"/>
    <mergeCell ref="B25:B26"/>
    <mergeCell ref="C25:D26"/>
    <mergeCell ref="E25:E26"/>
    <mergeCell ref="F25:F26"/>
    <mergeCell ref="G25:G26"/>
    <mergeCell ref="C20:D20"/>
    <mergeCell ref="L20:M20"/>
    <mergeCell ref="R20:S20"/>
    <mergeCell ref="C21:D21"/>
    <mergeCell ref="L21:M21"/>
    <mergeCell ref="R21:S21"/>
    <mergeCell ref="O17:P17"/>
    <mergeCell ref="Q17:Q18"/>
    <mergeCell ref="R17:S18"/>
    <mergeCell ref="L18:M18"/>
    <mergeCell ref="C19:D19"/>
    <mergeCell ref="L19:M19"/>
    <mergeCell ref="R19:S19"/>
    <mergeCell ref="G17:G18"/>
    <mergeCell ref="H17:H18"/>
    <mergeCell ref="I17:I18"/>
    <mergeCell ref="J17:J18"/>
    <mergeCell ref="K17:M17"/>
    <mergeCell ref="N17:N18"/>
    <mergeCell ref="C14:D14"/>
    <mergeCell ref="L14:M14"/>
    <mergeCell ref="R14:S14"/>
    <mergeCell ref="M15:N15"/>
    <mergeCell ref="O15:P15"/>
    <mergeCell ref="A17:A18"/>
    <mergeCell ref="B17:B18"/>
    <mergeCell ref="C17:D18"/>
    <mergeCell ref="E17:E18"/>
    <mergeCell ref="F17:F18"/>
    <mergeCell ref="C12:D12"/>
    <mergeCell ref="L12:M12"/>
    <mergeCell ref="R12:S12"/>
    <mergeCell ref="C13:D13"/>
    <mergeCell ref="L13:M13"/>
    <mergeCell ref="R13:S13"/>
    <mergeCell ref="C10:D10"/>
    <mergeCell ref="L10:M10"/>
    <mergeCell ref="R10:S10"/>
    <mergeCell ref="C11:D11"/>
    <mergeCell ref="L11:M11"/>
    <mergeCell ref="R11:S11"/>
    <mergeCell ref="C9:D9"/>
    <mergeCell ref="L9:M9"/>
    <mergeCell ref="R9:S9"/>
    <mergeCell ref="G7:G8"/>
    <mergeCell ref="H7:H8"/>
    <mergeCell ref="I7:I8"/>
    <mergeCell ref="J7:J8"/>
    <mergeCell ref="K7:M7"/>
    <mergeCell ref="N7:N8"/>
    <mergeCell ref="D1:O1"/>
    <mergeCell ref="Q1:S1"/>
    <mergeCell ref="Q3:Q4"/>
    <mergeCell ref="R3:R4"/>
    <mergeCell ref="A7:A8"/>
    <mergeCell ref="B7:B8"/>
    <mergeCell ref="C7:D8"/>
    <mergeCell ref="E7:E8"/>
    <mergeCell ref="F7:F8"/>
    <mergeCell ref="O7:P7"/>
    <mergeCell ref="Q7:Q8"/>
    <mergeCell ref="R7:S8"/>
    <mergeCell ref="L8:M8"/>
  </mergeCells>
  <phoneticPr fontId="3"/>
  <pageMargins left="0.7" right="0.7" top="0.75" bottom="0.75" header="0.3" footer="0.3"/>
  <pageSetup paperSize="9" scale="6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86FA45-B539-4EE4-B9F3-3FC137C601F2}">
  <sheetPr>
    <tabColor theme="5" tint="0.79998168889431442"/>
  </sheetPr>
  <dimension ref="A1:E28"/>
  <sheetViews>
    <sheetView view="pageBreakPreview" zoomScaleNormal="100" zoomScaleSheetLayoutView="100" workbookViewId="0">
      <selection activeCell="A4" sqref="A4"/>
    </sheetView>
  </sheetViews>
  <sheetFormatPr defaultRowHeight="18.75"/>
  <cols>
    <col min="1" max="1" width="31.625" style="5" customWidth="1"/>
    <col min="2" max="2" width="16.75" style="5" customWidth="1"/>
    <col min="3" max="3" width="17.375" style="5" customWidth="1"/>
    <col min="4" max="4" width="6.125" style="5" customWidth="1"/>
    <col min="5" max="5" width="16.875" style="5" customWidth="1"/>
    <col min="6" max="16384" width="9" style="5"/>
  </cols>
  <sheetData>
    <row r="1" spans="1:5" ht="19.5">
      <c r="A1" s="6"/>
      <c r="B1" s="6"/>
      <c r="C1" s="6"/>
      <c r="D1" s="6"/>
      <c r="E1" s="41" t="s">
        <v>88</v>
      </c>
    </row>
    <row r="2" spans="1:5">
      <c r="A2" s="299" t="s">
        <v>168</v>
      </c>
      <c r="B2" s="299"/>
      <c r="C2" s="299"/>
      <c r="D2" s="299"/>
      <c r="E2" s="299"/>
    </row>
    <row r="3" spans="1:5">
      <c r="A3" s="299"/>
      <c r="B3" s="299"/>
      <c r="C3" s="299"/>
      <c r="D3" s="299"/>
      <c r="E3" s="299"/>
    </row>
    <row r="4" spans="1:5" ht="20.25" thickBot="1">
      <c r="A4" s="42" t="s">
        <v>89</v>
      </c>
      <c r="B4" s="6"/>
      <c r="C4" s="6"/>
      <c r="D4" s="6"/>
      <c r="E4" s="7" t="s">
        <v>60</v>
      </c>
    </row>
    <row r="5" spans="1:5" ht="36.75" customHeight="1" thickBot="1">
      <c r="A5" s="300" t="s">
        <v>90</v>
      </c>
      <c r="B5" s="301"/>
      <c r="C5" s="147" t="s">
        <v>91</v>
      </c>
      <c r="D5" s="148" t="s">
        <v>92</v>
      </c>
      <c r="E5" s="149" t="s">
        <v>93</v>
      </c>
    </row>
    <row r="6" spans="1:5" ht="21.75" customHeight="1" thickTop="1">
      <c r="A6" s="302" t="s">
        <v>148</v>
      </c>
      <c r="B6" s="303"/>
      <c r="C6" s="150">
        <v>20000</v>
      </c>
      <c r="D6" s="151">
        <v>12</v>
      </c>
      <c r="E6" s="152">
        <f>IF(ISERROR(C6*D6),0,C6*D6)</f>
        <v>240000</v>
      </c>
    </row>
    <row r="7" spans="1:5" ht="21.75" customHeight="1">
      <c r="A7" s="297" t="s">
        <v>147</v>
      </c>
      <c r="B7" s="298"/>
      <c r="C7" s="153"/>
      <c r="D7" s="154"/>
      <c r="E7" s="155">
        <f>IF(ISERROR(C7*D7),0,C7*D7)</f>
        <v>0</v>
      </c>
    </row>
    <row r="8" spans="1:5" ht="21.75" customHeight="1">
      <c r="A8" s="297" t="s">
        <v>150</v>
      </c>
      <c r="B8" s="298"/>
      <c r="C8" s="153">
        <v>15000</v>
      </c>
      <c r="D8" s="154">
        <v>12</v>
      </c>
      <c r="E8" s="155">
        <f t="shared" ref="E8:E17" si="0">IF(ISERROR(C8*D8),0,C8*D8)</f>
        <v>180000</v>
      </c>
    </row>
    <row r="9" spans="1:5" ht="21.75" customHeight="1">
      <c r="A9" s="306" t="s">
        <v>143</v>
      </c>
      <c r="B9" s="307"/>
      <c r="C9" s="153"/>
      <c r="D9" s="154"/>
      <c r="E9" s="155">
        <f t="shared" si="0"/>
        <v>0</v>
      </c>
    </row>
    <row r="10" spans="1:5" ht="21.75" customHeight="1">
      <c r="A10" s="306" t="s">
        <v>144</v>
      </c>
      <c r="B10" s="307"/>
      <c r="C10" s="153"/>
      <c r="D10" s="154"/>
      <c r="E10" s="155">
        <f t="shared" si="0"/>
        <v>0</v>
      </c>
    </row>
    <row r="11" spans="1:5" ht="21.75" customHeight="1">
      <c r="A11" s="306" t="s">
        <v>149</v>
      </c>
      <c r="B11" s="307"/>
      <c r="C11" s="153">
        <v>25000</v>
      </c>
      <c r="D11" s="154">
        <v>12</v>
      </c>
      <c r="E11" s="155">
        <f t="shared" si="0"/>
        <v>300000</v>
      </c>
    </row>
    <row r="12" spans="1:5" ht="21.75" customHeight="1">
      <c r="A12" s="306" t="s">
        <v>145</v>
      </c>
      <c r="B12" s="307"/>
      <c r="C12" s="153"/>
      <c r="D12" s="154"/>
      <c r="E12" s="155">
        <f t="shared" si="0"/>
        <v>0</v>
      </c>
    </row>
    <row r="13" spans="1:5" ht="21.75" customHeight="1">
      <c r="A13" s="306" t="s">
        <v>146</v>
      </c>
      <c r="B13" s="307"/>
      <c r="C13" s="153"/>
      <c r="D13" s="154"/>
      <c r="E13" s="155">
        <f t="shared" si="0"/>
        <v>0</v>
      </c>
    </row>
    <row r="14" spans="1:5" ht="21.75" customHeight="1">
      <c r="A14" s="306"/>
      <c r="B14" s="307"/>
      <c r="C14" s="153"/>
      <c r="D14" s="154"/>
      <c r="E14" s="155">
        <f t="shared" si="0"/>
        <v>0</v>
      </c>
    </row>
    <row r="15" spans="1:5" ht="21.75" customHeight="1">
      <c r="A15" s="306"/>
      <c r="B15" s="307"/>
      <c r="C15" s="153"/>
      <c r="D15" s="154"/>
      <c r="E15" s="155">
        <f t="shared" si="0"/>
        <v>0</v>
      </c>
    </row>
    <row r="16" spans="1:5" ht="21.75" customHeight="1">
      <c r="A16" s="306"/>
      <c r="B16" s="307"/>
      <c r="C16" s="153"/>
      <c r="D16" s="154"/>
      <c r="E16" s="155">
        <f t="shared" si="0"/>
        <v>0</v>
      </c>
    </row>
    <row r="17" spans="1:5" ht="21.75" customHeight="1" thickBot="1">
      <c r="A17" s="308"/>
      <c r="B17" s="309"/>
      <c r="C17" s="156"/>
      <c r="D17" s="157"/>
      <c r="E17" s="158">
        <f t="shared" si="0"/>
        <v>0</v>
      </c>
    </row>
    <row r="18" spans="1:5" ht="21" thickTop="1" thickBot="1">
      <c r="A18" s="310" t="s">
        <v>94</v>
      </c>
      <c r="B18" s="311"/>
      <c r="C18" s="311"/>
      <c r="D18" s="311"/>
      <c r="E18" s="160">
        <f>SUM(E6:E17)</f>
        <v>720000</v>
      </c>
    </row>
    <row r="19" spans="1:5">
      <c r="A19" s="312"/>
      <c r="B19" s="312"/>
      <c r="C19" s="313"/>
      <c r="D19" s="313"/>
      <c r="E19" s="314"/>
    </row>
    <row r="20" spans="1:5" ht="19.5" thickBot="1">
      <c r="A20" s="6" t="s">
        <v>95</v>
      </c>
      <c r="B20" s="6"/>
      <c r="C20" s="6"/>
      <c r="D20" s="6"/>
      <c r="E20" s="7" t="s">
        <v>60</v>
      </c>
    </row>
    <row r="21" spans="1:5" ht="29.25" customHeight="1" thickBot="1">
      <c r="A21" s="146" t="s">
        <v>90</v>
      </c>
      <c r="B21" s="161" t="s">
        <v>62</v>
      </c>
      <c r="C21" s="304" t="s">
        <v>96</v>
      </c>
      <c r="D21" s="304"/>
      <c r="E21" s="305"/>
    </row>
    <row r="22" spans="1:5" ht="23.25" customHeight="1" thickTop="1">
      <c r="A22" s="162"/>
      <c r="B22" s="163"/>
      <c r="C22" s="316"/>
      <c r="D22" s="316"/>
      <c r="E22" s="317"/>
    </row>
    <row r="23" spans="1:5" ht="23.25" customHeight="1">
      <c r="A23" s="164"/>
      <c r="B23" s="165"/>
      <c r="C23" s="318"/>
      <c r="D23" s="318"/>
      <c r="E23" s="319"/>
    </row>
    <row r="24" spans="1:5" ht="23.25" customHeight="1">
      <c r="A24" s="164"/>
      <c r="B24" s="165"/>
      <c r="C24" s="318"/>
      <c r="D24" s="318"/>
      <c r="E24" s="319"/>
    </row>
    <row r="25" spans="1:5" ht="23.25" customHeight="1">
      <c r="A25" s="164"/>
      <c r="B25" s="165"/>
      <c r="C25" s="318"/>
      <c r="D25" s="318"/>
      <c r="E25" s="319"/>
    </row>
    <row r="26" spans="1:5" ht="23.25" customHeight="1">
      <c r="A26" s="164"/>
      <c r="B26" s="165"/>
      <c r="C26" s="318"/>
      <c r="D26" s="318"/>
      <c r="E26" s="319"/>
    </row>
    <row r="27" spans="1:5" ht="23.25" customHeight="1" thickBot="1">
      <c r="A27" s="166"/>
      <c r="B27" s="167"/>
      <c r="C27" s="320"/>
      <c r="D27" s="320"/>
      <c r="E27" s="321"/>
    </row>
    <row r="28" spans="1:5" ht="23.25" customHeight="1" thickTop="1" thickBot="1">
      <c r="A28" s="159" t="s">
        <v>97</v>
      </c>
      <c r="B28" s="168">
        <f>SUM(B22:B27)</f>
        <v>0</v>
      </c>
      <c r="C28" s="315"/>
      <c r="D28" s="315"/>
      <c r="E28" s="315"/>
    </row>
  </sheetData>
  <mergeCells count="24">
    <mergeCell ref="C28:E28"/>
    <mergeCell ref="C22:E22"/>
    <mergeCell ref="C23:E23"/>
    <mergeCell ref="C24:E24"/>
    <mergeCell ref="C25:E25"/>
    <mergeCell ref="C26:E26"/>
    <mergeCell ref="C27:E27"/>
    <mergeCell ref="C21:E21"/>
    <mergeCell ref="A9:B9"/>
    <mergeCell ref="A10:B10"/>
    <mergeCell ref="A11:B11"/>
    <mergeCell ref="A12:B12"/>
    <mergeCell ref="A13:B13"/>
    <mergeCell ref="A14:B14"/>
    <mergeCell ref="A15:B15"/>
    <mergeCell ref="A16:B16"/>
    <mergeCell ref="A17:B17"/>
    <mergeCell ref="A18:D18"/>
    <mergeCell ref="A19:E19"/>
    <mergeCell ref="A8:B8"/>
    <mergeCell ref="A2:E3"/>
    <mergeCell ref="A5:B5"/>
    <mergeCell ref="A6:B6"/>
    <mergeCell ref="A7:B7"/>
  </mergeCells>
  <phoneticPr fontId="3"/>
  <pageMargins left="0.7" right="0.7" top="0.75" bottom="0.75" header="0.3" footer="0.3"/>
  <pageSetup paperSize="9" scale="78"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E13AE1-ADD2-4691-95FB-2C75DD0B2C1A}">
  <sheetPr>
    <tabColor theme="4" tint="0.59999389629810485"/>
  </sheetPr>
  <dimension ref="A1:I63"/>
  <sheetViews>
    <sheetView view="pageBreakPreview" zoomScale="91" zoomScaleNormal="100" zoomScaleSheetLayoutView="91" workbookViewId="0">
      <selection activeCell="A2" sqref="A2"/>
    </sheetView>
  </sheetViews>
  <sheetFormatPr defaultRowHeight="18.75"/>
  <cols>
    <col min="1" max="1" width="5.875" style="5" customWidth="1"/>
    <col min="2" max="3" width="10.625" style="5" customWidth="1"/>
    <col min="4" max="16384" width="9" style="5"/>
  </cols>
  <sheetData>
    <row r="1" spans="1:9" ht="32.25" customHeight="1" thickBot="1">
      <c r="A1" s="1" t="s">
        <v>169</v>
      </c>
      <c r="B1" s="2"/>
      <c r="C1" s="6"/>
      <c r="D1" s="169" t="s">
        <v>98</v>
      </c>
      <c r="E1" s="2"/>
      <c r="F1" s="2"/>
      <c r="G1" s="2"/>
      <c r="H1" s="2"/>
      <c r="I1" s="2"/>
    </row>
    <row r="2" spans="1:9" ht="5.25" customHeight="1" thickBot="1">
      <c r="A2" s="6"/>
      <c r="B2" s="6"/>
      <c r="C2" s="6"/>
      <c r="D2" s="6"/>
      <c r="E2" s="6"/>
      <c r="F2" s="6"/>
      <c r="G2" s="6"/>
      <c r="H2" s="6"/>
      <c r="I2" s="7"/>
    </row>
    <row r="3" spans="1:9">
      <c r="A3" s="325" t="s">
        <v>99</v>
      </c>
      <c r="B3" s="326"/>
      <c r="C3" s="328"/>
      <c r="D3" s="328"/>
      <c r="E3" s="328"/>
      <c r="F3" s="328"/>
      <c r="G3" s="328"/>
      <c r="H3" s="328"/>
      <c r="I3" s="329"/>
    </row>
    <row r="4" spans="1:9">
      <c r="A4" s="330" t="s">
        <v>100</v>
      </c>
      <c r="B4" s="331"/>
      <c r="C4" s="331"/>
      <c r="D4" s="331" t="s">
        <v>101</v>
      </c>
      <c r="E4" s="331"/>
      <c r="F4" s="331"/>
      <c r="G4" s="332" t="s">
        <v>135</v>
      </c>
      <c r="H4" s="332"/>
      <c r="I4" s="333"/>
    </row>
    <row r="5" spans="1:9" ht="19.5" thickBot="1">
      <c r="A5" s="322"/>
      <c r="B5" s="323"/>
      <c r="C5" s="323"/>
      <c r="D5" s="323"/>
      <c r="E5" s="323"/>
      <c r="F5" s="323"/>
      <c r="G5" s="323"/>
      <c r="H5" s="323"/>
      <c r="I5" s="324"/>
    </row>
    <row r="6" spans="1:9">
      <c r="A6" s="325" t="s">
        <v>61</v>
      </c>
      <c r="B6" s="326"/>
      <c r="C6" s="326"/>
      <c r="D6" s="326" t="s">
        <v>136</v>
      </c>
      <c r="E6" s="326"/>
      <c r="F6" s="326" t="s">
        <v>102</v>
      </c>
      <c r="G6" s="326"/>
      <c r="H6" s="326"/>
      <c r="I6" s="327"/>
    </row>
    <row r="7" spans="1:9">
      <c r="A7" s="334" t="s">
        <v>64</v>
      </c>
      <c r="B7" s="335"/>
      <c r="C7" s="336"/>
      <c r="D7" s="337"/>
      <c r="E7" s="337"/>
      <c r="F7" s="336"/>
      <c r="G7" s="336"/>
      <c r="H7" s="336"/>
      <c r="I7" s="338"/>
    </row>
    <row r="8" spans="1:9">
      <c r="A8" s="334"/>
      <c r="B8" s="339"/>
      <c r="C8" s="340"/>
      <c r="D8" s="341"/>
      <c r="E8" s="341"/>
      <c r="F8" s="340"/>
      <c r="G8" s="340"/>
      <c r="H8" s="340"/>
      <c r="I8" s="342"/>
    </row>
    <row r="9" spans="1:9">
      <c r="A9" s="334"/>
      <c r="B9" s="343"/>
      <c r="C9" s="344"/>
      <c r="D9" s="345"/>
      <c r="E9" s="345"/>
      <c r="F9" s="344"/>
      <c r="G9" s="344"/>
      <c r="H9" s="344"/>
      <c r="I9" s="346"/>
    </row>
    <row r="10" spans="1:9" ht="19.5" thickBot="1">
      <c r="A10" s="347" t="s">
        <v>68</v>
      </c>
      <c r="B10" s="348"/>
      <c r="C10" s="348"/>
      <c r="D10" s="349">
        <f>SUM(D7:E9)</f>
        <v>0</v>
      </c>
      <c r="E10" s="349"/>
      <c r="F10" s="350"/>
      <c r="G10" s="350"/>
      <c r="H10" s="350"/>
      <c r="I10" s="351"/>
    </row>
    <row r="11" spans="1:9">
      <c r="A11" s="352" t="s">
        <v>69</v>
      </c>
      <c r="B11" s="353"/>
      <c r="C11" s="354"/>
      <c r="D11" s="355"/>
      <c r="E11" s="355"/>
      <c r="F11" s="354"/>
      <c r="G11" s="354"/>
      <c r="H11" s="354"/>
      <c r="I11" s="356"/>
    </row>
    <row r="12" spans="1:9">
      <c r="A12" s="334"/>
      <c r="B12" s="339"/>
      <c r="C12" s="340"/>
      <c r="D12" s="341"/>
      <c r="E12" s="341"/>
      <c r="F12" s="340"/>
      <c r="G12" s="340"/>
      <c r="H12" s="340"/>
      <c r="I12" s="342"/>
    </row>
    <row r="13" spans="1:9">
      <c r="A13" s="334"/>
      <c r="B13" s="343"/>
      <c r="C13" s="344"/>
      <c r="D13" s="345"/>
      <c r="E13" s="345"/>
      <c r="F13" s="344"/>
      <c r="G13" s="344"/>
      <c r="H13" s="344"/>
      <c r="I13" s="346"/>
    </row>
    <row r="14" spans="1:9" ht="19.5" thickBot="1">
      <c r="A14" s="347" t="s">
        <v>81</v>
      </c>
      <c r="B14" s="348"/>
      <c r="C14" s="348"/>
      <c r="D14" s="349">
        <f>SUM(D11:E13)</f>
        <v>0</v>
      </c>
      <c r="E14" s="349"/>
      <c r="F14" s="350"/>
      <c r="G14" s="350"/>
      <c r="H14" s="350"/>
      <c r="I14" s="351"/>
    </row>
    <row r="15" spans="1:9" ht="19.5" thickBot="1">
      <c r="A15" s="184" t="s">
        <v>82</v>
      </c>
      <c r="B15" s="185"/>
      <c r="C15" s="185"/>
      <c r="D15" s="357">
        <f>D10-D14</f>
        <v>0</v>
      </c>
      <c r="E15" s="357"/>
      <c r="F15" s="358"/>
      <c r="G15" s="358"/>
      <c r="H15" s="358"/>
      <c r="I15" s="359"/>
    </row>
    <row r="16" spans="1:9">
      <c r="A16" s="6"/>
      <c r="B16" s="6"/>
      <c r="C16" s="6"/>
      <c r="D16" s="6"/>
      <c r="E16" s="6"/>
      <c r="F16" s="6"/>
      <c r="G16" s="6"/>
      <c r="H16" s="6"/>
      <c r="I16" s="6"/>
    </row>
    <row r="17" spans="1:9" ht="19.5" thickBot="1">
      <c r="A17" s="6"/>
      <c r="B17" s="6"/>
      <c r="C17" s="6"/>
      <c r="D17" s="6"/>
      <c r="E17" s="6"/>
      <c r="F17" s="6"/>
      <c r="G17" s="6"/>
      <c r="H17" s="6"/>
      <c r="I17" s="7"/>
    </row>
    <row r="18" spans="1:9">
      <c r="A18" s="325" t="s">
        <v>99</v>
      </c>
      <c r="B18" s="326"/>
      <c r="C18" s="328"/>
      <c r="D18" s="328"/>
      <c r="E18" s="328"/>
      <c r="F18" s="328"/>
      <c r="G18" s="328"/>
      <c r="H18" s="328"/>
      <c r="I18" s="329"/>
    </row>
    <row r="19" spans="1:9">
      <c r="A19" s="330" t="s">
        <v>100</v>
      </c>
      <c r="B19" s="331"/>
      <c r="C19" s="331"/>
      <c r="D19" s="331" t="s">
        <v>101</v>
      </c>
      <c r="E19" s="331"/>
      <c r="F19" s="331"/>
      <c r="G19" s="332" t="s">
        <v>135</v>
      </c>
      <c r="H19" s="332"/>
      <c r="I19" s="333"/>
    </row>
    <row r="20" spans="1:9" ht="19.5" thickBot="1">
      <c r="A20" s="322"/>
      <c r="B20" s="323"/>
      <c r="C20" s="323"/>
      <c r="D20" s="323"/>
      <c r="E20" s="323"/>
      <c r="F20" s="323"/>
      <c r="G20" s="323"/>
      <c r="H20" s="323"/>
      <c r="I20" s="324"/>
    </row>
    <row r="21" spans="1:9">
      <c r="A21" s="325" t="s">
        <v>61</v>
      </c>
      <c r="B21" s="326"/>
      <c r="C21" s="326"/>
      <c r="D21" s="326" t="s">
        <v>136</v>
      </c>
      <c r="E21" s="326"/>
      <c r="F21" s="326" t="s">
        <v>102</v>
      </c>
      <c r="G21" s="326"/>
      <c r="H21" s="326"/>
      <c r="I21" s="327"/>
    </row>
    <row r="22" spans="1:9">
      <c r="A22" s="334" t="s">
        <v>64</v>
      </c>
      <c r="B22" s="335"/>
      <c r="C22" s="336"/>
      <c r="D22" s="337"/>
      <c r="E22" s="337"/>
      <c r="F22" s="336"/>
      <c r="G22" s="336"/>
      <c r="H22" s="336"/>
      <c r="I22" s="338"/>
    </row>
    <row r="23" spans="1:9">
      <c r="A23" s="334"/>
      <c r="B23" s="339"/>
      <c r="C23" s="340"/>
      <c r="D23" s="341"/>
      <c r="E23" s="341"/>
      <c r="F23" s="340"/>
      <c r="G23" s="340"/>
      <c r="H23" s="340"/>
      <c r="I23" s="342"/>
    </row>
    <row r="24" spans="1:9">
      <c r="A24" s="334"/>
      <c r="B24" s="343"/>
      <c r="C24" s="344"/>
      <c r="D24" s="345"/>
      <c r="E24" s="345"/>
      <c r="F24" s="344"/>
      <c r="G24" s="344"/>
      <c r="H24" s="344"/>
      <c r="I24" s="346"/>
    </row>
    <row r="25" spans="1:9" ht="19.5" thickBot="1">
      <c r="A25" s="347" t="s">
        <v>68</v>
      </c>
      <c r="B25" s="348"/>
      <c r="C25" s="348"/>
      <c r="D25" s="349">
        <f>SUM(D22:E24)</f>
        <v>0</v>
      </c>
      <c r="E25" s="349"/>
      <c r="F25" s="350"/>
      <c r="G25" s="350"/>
      <c r="H25" s="350"/>
      <c r="I25" s="351"/>
    </row>
    <row r="26" spans="1:9">
      <c r="A26" s="352" t="s">
        <v>69</v>
      </c>
      <c r="B26" s="353"/>
      <c r="C26" s="354"/>
      <c r="D26" s="355"/>
      <c r="E26" s="355"/>
      <c r="F26" s="354"/>
      <c r="G26" s="354"/>
      <c r="H26" s="354"/>
      <c r="I26" s="356"/>
    </row>
    <row r="27" spans="1:9">
      <c r="A27" s="334"/>
      <c r="B27" s="339"/>
      <c r="C27" s="340"/>
      <c r="D27" s="341"/>
      <c r="E27" s="341"/>
      <c r="F27" s="340"/>
      <c r="G27" s="340"/>
      <c r="H27" s="340"/>
      <c r="I27" s="342"/>
    </row>
    <row r="28" spans="1:9">
      <c r="A28" s="334"/>
      <c r="B28" s="343"/>
      <c r="C28" s="344"/>
      <c r="D28" s="345"/>
      <c r="E28" s="345"/>
      <c r="F28" s="344"/>
      <c r="G28" s="344"/>
      <c r="H28" s="344"/>
      <c r="I28" s="346"/>
    </row>
    <row r="29" spans="1:9" ht="19.5" thickBot="1">
      <c r="A29" s="347" t="s">
        <v>81</v>
      </c>
      <c r="B29" s="348"/>
      <c r="C29" s="348"/>
      <c r="D29" s="349">
        <f>SUM(D26:E28)</f>
        <v>0</v>
      </c>
      <c r="E29" s="349"/>
      <c r="F29" s="350"/>
      <c r="G29" s="350"/>
      <c r="H29" s="350"/>
      <c r="I29" s="351"/>
    </row>
    <row r="30" spans="1:9" ht="19.5" thickBot="1">
      <c r="A30" s="184" t="s">
        <v>82</v>
      </c>
      <c r="B30" s="185"/>
      <c r="C30" s="185"/>
      <c r="D30" s="357">
        <f>D25-D29</f>
        <v>0</v>
      </c>
      <c r="E30" s="357"/>
      <c r="F30" s="358"/>
      <c r="G30" s="358"/>
      <c r="H30" s="358"/>
      <c r="I30" s="359"/>
    </row>
    <row r="31" spans="1:9">
      <c r="A31" s="6" t="s">
        <v>103</v>
      </c>
      <c r="B31" s="6"/>
      <c r="C31" s="6"/>
      <c r="D31" s="6"/>
      <c r="E31" s="6"/>
      <c r="F31" s="6"/>
      <c r="G31" s="6"/>
      <c r="H31" s="6"/>
      <c r="I31" s="6"/>
    </row>
    <row r="32" spans="1:9">
      <c r="A32" s="6"/>
      <c r="B32" s="6"/>
      <c r="C32" s="6"/>
      <c r="D32" s="6"/>
      <c r="E32" s="6"/>
      <c r="F32" s="6"/>
      <c r="G32" s="6"/>
      <c r="H32" s="6"/>
      <c r="I32" s="6"/>
    </row>
    <row r="33" spans="1:9" ht="30" customHeight="1">
      <c r="A33" s="1" t="s">
        <v>0</v>
      </c>
      <c r="B33" s="2"/>
      <c r="C33" s="6"/>
      <c r="D33" s="169" t="str">
        <f>D1</f>
        <v>自主事業収支予算書（令和　　年度）</v>
      </c>
      <c r="E33" s="2"/>
      <c r="F33" s="2"/>
      <c r="G33" s="2"/>
      <c r="H33" s="2"/>
      <c r="I33" s="2"/>
    </row>
    <row r="34" spans="1:9" ht="4.5" customHeight="1" thickBot="1">
      <c r="A34" s="6"/>
      <c r="B34" s="6"/>
      <c r="C34" s="6"/>
      <c r="D34" s="6"/>
      <c r="E34" s="6"/>
      <c r="F34" s="6"/>
      <c r="G34" s="6"/>
      <c r="H34" s="6"/>
      <c r="I34" s="7"/>
    </row>
    <row r="35" spans="1:9">
      <c r="A35" s="325" t="s">
        <v>99</v>
      </c>
      <c r="B35" s="326"/>
      <c r="C35" s="328"/>
      <c r="D35" s="328"/>
      <c r="E35" s="328"/>
      <c r="F35" s="328"/>
      <c r="G35" s="328"/>
      <c r="H35" s="328"/>
      <c r="I35" s="329"/>
    </row>
    <row r="36" spans="1:9">
      <c r="A36" s="330" t="s">
        <v>100</v>
      </c>
      <c r="B36" s="331"/>
      <c r="C36" s="331"/>
      <c r="D36" s="331" t="s">
        <v>101</v>
      </c>
      <c r="E36" s="331"/>
      <c r="F36" s="331"/>
      <c r="G36" s="332" t="s">
        <v>135</v>
      </c>
      <c r="H36" s="332"/>
      <c r="I36" s="333"/>
    </row>
    <row r="37" spans="1:9" ht="19.5" thickBot="1">
      <c r="A37" s="322"/>
      <c r="B37" s="323"/>
      <c r="C37" s="323"/>
      <c r="D37" s="323"/>
      <c r="E37" s="323"/>
      <c r="F37" s="323"/>
      <c r="G37" s="323"/>
      <c r="H37" s="323"/>
      <c r="I37" s="324"/>
    </row>
    <row r="38" spans="1:9">
      <c r="A38" s="325" t="s">
        <v>61</v>
      </c>
      <c r="B38" s="326"/>
      <c r="C38" s="326"/>
      <c r="D38" s="326" t="s">
        <v>136</v>
      </c>
      <c r="E38" s="326"/>
      <c r="F38" s="326" t="s">
        <v>102</v>
      </c>
      <c r="G38" s="326"/>
      <c r="H38" s="326"/>
      <c r="I38" s="327"/>
    </row>
    <row r="39" spans="1:9">
      <c r="A39" s="334" t="s">
        <v>64</v>
      </c>
      <c r="B39" s="335"/>
      <c r="C39" s="336"/>
      <c r="D39" s="337"/>
      <c r="E39" s="337"/>
      <c r="F39" s="336"/>
      <c r="G39" s="336"/>
      <c r="H39" s="336"/>
      <c r="I39" s="338"/>
    </row>
    <row r="40" spans="1:9">
      <c r="A40" s="334"/>
      <c r="B40" s="339"/>
      <c r="C40" s="340"/>
      <c r="D40" s="341"/>
      <c r="E40" s="341"/>
      <c r="F40" s="340"/>
      <c r="G40" s="340"/>
      <c r="H40" s="340"/>
      <c r="I40" s="342"/>
    </row>
    <row r="41" spans="1:9">
      <c r="A41" s="334"/>
      <c r="B41" s="343"/>
      <c r="C41" s="344"/>
      <c r="D41" s="345"/>
      <c r="E41" s="345"/>
      <c r="F41" s="344"/>
      <c r="G41" s="344"/>
      <c r="H41" s="344"/>
      <c r="I41" s="346"/>
    </row>
    <row r="42" spans="1:9" ht="19.5" thickBot="1">
      <c r="A42" s="347" t="s">
        <v>68</v>
      </c>
      <c r="B42" s="348"/>
      <c r="C42" s="348"/>
      <c r="D42" s="349">
        <f>SUM(D39:E41)</f>
        <v>0</v>
      </c>
      <c r="E42" s="349"/>
      <c r="F42" s="350"/>
      <c r="G42" s="350"/>
      <c r="H42" s="350"/>
      <c r="I42" s="351"/>
    </row>
    <row r="43" spans="1:9">
      <c r="A43" s="352" t="s">
        <v>69</v>
      </c>
      <c r="B43" s="353"/>
      <c r="C43" s="354"/>
      <c r="D43" s="355"/>
      <c r="E43" s="355"/>
      <c r="F43" s="354"/>
      <c r="G43" s="354"/>
      <c r="H43" s="354"/>
      <c r="I43" s="356"/>
    </row>
    <row r="44" spans="1:9">
      <c r="A44" s="334"/>
      <c r="B44" s="339"/>
      <c r="C44" s="340"/>
      <c r="D44" s="341"/>
      <c r="E44" s="341"/>
      <c r="F44" s="340"/>
      <c r="G44" s="340"/>
      <c r="H44" s="340"/>
      <c r="I44" s="342"/>
    </row>
    <row r="45" spans="1:9">
      <c r="A45" s="334"/>
      <c r="B45" s="343"/>
      <c r="C45" s="344"/>
      <c r="D45" s="345"/>
      <c r="E45" s="345"/>
      <c r="F45" s="344"/>
      <c r="G45" s="344"/>
      <c r="H45" s="344"/>
      <c r="I45" s="346"/>
    </row>
    <row r="46" spans="1:9" ht="19.5" thickBot="1">
      <c r="A46" s="347" t="s">
        <v>81</v>
      </c>
      <c r="B46" s="348"/>
      <c r="C46" s="348"/>
      <c r="D46" s="349">
        <f>SUM(D43:E45)</f>
        <v>0</v>
      </c>
      <c r="E46" s="349"/>
      <c r="F46" s="350"/>
      <c r="G46" s="350"/>
      <c r="H46" s="350"/>
      <c r="I46" s="351"/>
    </row>
    <row r="47" spans="1:9" ht="19.5" thickBot="1">
      <c r="A47" s="184" t="s">
        <v>82</v>
      </c>
      <c r="B47" s="185"/>
      <c r="C47" s="185"/>
      <c r="D47" s="357">
        <f>D42-D46</f>
        <v>0</v>
      </c>
      <c r="E47" s="357"/>
      <c r="F47" s="358"/>
      <c r="G47" s="358"/>
      <c r="H47" s="358"/>
      <c r="I47" s="359"/>
    </row>
    <row r="48" spans="1:9">
      <c r="A48" s="6"/>
      <c r="B48" s="6"/>
      <c r="C48" s="6"/>
      <c r="D48" s="6"/>
      <c r="E48" s="6"/>
      <c r="F48" s="6"/>
      <c r="G48" s="6"/>
      <c r="H48" s="6"/>
      <c r="I48" s="6"/>
    </row>
    <row r="49" spans="1:9" ht="19.5" thickBot="1">
      <c r="A49" s="6"/>
      <c r="B49" s="6"/>
      <c r="C49" s="6"/>
      <c r="D49" s="6"/>
      <c r="E49" s="6"/>
      <c r="F49" s="6"/>
      <c r="G49" s="6"/>
      <c r="H49" s="6"/>
      <c r="I49" s="7" t="s">
        <v>104</v>
      </c>
    </row>
    <row r="50" spans="1:9">
      <c r="A50" s="325" t="s">
        <v>99</v>
      </c>
      <c r="B50" s="326"/>
      <c r="C50" s="328"/>
      <c r="D50" s="328"/>
      <c r="E50" s="328"/>
      <c r="F50" s="328"/>
      <c r="G50" s="328"/>
      <c r="H50" s="328"/>
      <c r="I50" s="329"/>
    </row>
    <row r="51" spans="1:9">
      <c r="A51" s="330" t="s">
        <v>100</v>
      </c>
      <c r="B51" s="331"/>
      <c r="C51" s="331"/>
      <c r="D51" s="331" t="s">
        <v>101</v>
      </c>
      <c r="E51" s="331"/>
      <c r="F51" s="331"/>
      <c r="G51" s="332" t="s">
        <v>135</v>
      </c>
      <c r="H51" s="332"/>
      <c r="I51" s="333"/>
    </row>
    <row r="52" spans="1:9" ht="19.5" thickBot="1">
      <c r="A52" s="322"/>
      <c r="B52" s="323"/>
      <c r="C52" s="323"/>
      <c r="D52" s="323"/>
      <c r="E52" s="323"/>
      <c r="F52" s="323"/>
      <c r="G52" s="323"/>
      <c r="H52" s="323"/>
      <c r="I52" s="324"/>
    </row>
    <row r="53" spans="1:9">
      <c r="A53" s="325" t="s">
        <v>61</v>
      </c>
      <c r="B53" s="326"/>
      <c r="C53" s="326"/>
      <c r="D53" s="326" t="s">
        <v>136</v>
      </c>
      <c r="E53" s="326"/>
      <c r="F53" s="326" t="s">
        <v>102</v>
      </c>
      <c r="G53" s="326"/>
      <c r="H53" s="326"/>
      <c r="I53" s="327"/>
    </row>
    <row r="54" spans="1:9">
      <c r="A54" s="334" t="s">
        <v>64</v>
      </c>
      <c r="B54" s="335"/>
      <c r="C54" s="336"/>
      <c r="D54" s="337"/>
      <c r="E54" s="337"/>
      <c r="F54" s="336"/>
      <c r="G54" s="336"/>
      <c r="H54" s="336"/>
      <c r="I54" s="338"/>
    </row>
    <row r="55" spans="1:9">
      <c r="A55" s="334"/>
      <c r="B55" s="339"/>
      <c r="C55" s="340"/>
      <c r="D55" s="341"/>
      <c r="E55" s="341"/>
      <c r="F55" s="340"/>
      <c r="G55" s="340"/>
      <c r="H55" s="340"/>
      <c r="I55" s="342"/>
    </row>
    <row r="56" spans="1:9">
      <c r="A56" s="334"/>
      <c r="B56" s="343"/>
      <c r="C56" s="344"/>
      <c r="D56" s="345"/>
      <c r="E56" s="345"/>
      <c r="F56" s="344"/>
      <c r="G56" s="344"/>
      <c r="H56" s="344"/>
      <c r="I56" s="346"/>
    </row>
    <row r="57" spans="1:9" ht="19.5" thickBot="1">
      <c r="A57" s="347" t="s">
        <v>68</v>
      </c>
      <c r="B57" s="348"/>
      <c r="C57" s="348"/>
      <c r="D57" s="349">
        <f>SUM(D54:E56)</f>
        <v>0</v>
      </c>
      <c r="E57" s="349"/>
      <c r="F57" s="350"/>
      <c r="G57" s="350"/>
      <c r="H57" s="350"/>
      <c r="I57" s="351"/>
    </row>
    <row r="58" spans="1:9">
      <c r="A58" s="352" t="s">
        <v>69</v>
      </c>
      <c r="B58" s="353"/>
      <c r="C58" s="354"/>
      <c r="D58" s="355"/>
      <c r="E58" s="355"/>
      <c r="F58" s="354"/>
      <c r="G58" s="354"/>
      <c r="H58" s="354"/>
      <c r="I58" s="356"/>
    </row>
    <row r="59" spans="1:9">
      <c r="A59" s="334"/>
      <c r="B59" s="339"/>
      <c r="C59" s="340"/>
      <c r="D59" s="341"/>
      <c r="E59" s="341"/>
      <c r="F59" s="340"/>
      <c r="G59" s="340"/>
      <c r="H59" s="340"/>
      <c r="I59" s="342"/>
    </row>
    <row r="60" spans="1:9">
      <c r="A60" s="334"/>
      <c r="B60" s="343"/>
      <c r="C60" s="344"/>
      <c r="D60" s="345"/>
      <c r="E60" s="345"/>
      <c r="F60" s="344"/>
      <c r="G60" s="344"/>
      <c r="H60" s="344"/>
      <c r="I60" s="346"/>
    </row>
    <row r="61" spans="1:9" ht="19.5" thickBot="1">
      <c r="A61" s="347" t="s">
        <v>81</v>
      </c>
      <c r="B61" s="348"/>
      <c r="C61" s="348"/>
      <c r="D61" s="349">
        <f>SUM(D58:E60)</f>
        <v>0</v>
      </c>
      <c r="E61" s="349"/>
      <c r="F61" s="350"/>
      <c r="G61" s="350"/>
      <c r="H61" s="350"/>
      <c r="I61" s="351"/>
    </row>
    <row r="62" spans="1:9" ht="19.5" thickBot="1">
      <c r="A62" s="184" t="s">
        <v>82</v>
      </c>
      <c r="B62" s="185"/>
      <c r="C62" s="185"/>
      <c r="D62" s="357">
        <f>D57-D61</f>
        <v>0</v>
      </c>
      <c r="E62" s="357"/>
      <c r="F62" s="358"/>
      <c r="G62" s="358"/>
      <c r="H62" s="358"/>
      <c r="I62" s="359"/>
    </row>
    <row r="63" spans="1:9">
      <c r="A63" s="6" t="s">
        <v>103</v>
      </c>
      <c r="B63" s="6"/>
      <c r="C63" s="6"/>
      <c r="D63" s="6"/>
      <c r="E63" s="6"/>
      <c r="F63" s="6"/>
      <c r="G63" s="6"/>
      <c r="H63" s="6"/>
      <c r="I63" s="6"/>
    </row>
  </sheetData>
  <mergeCells count="160">
    <mergeCell ref="A61:C61"/>
    <mergeCell ref="D61:E61"/>
    <mergeCell ref="F61:I61"/>
    <mergeCell ref="A62:C62"/>
    <mergeCell ref="D62:E62"/>
    <mergeCell ref="F62:I62"/>
    <mergeCell ref="A58:A60"/>
    <mergeCell ref="B58:C58"/>
    <mergeCell ref="D58:E58"/>
    <mergeCell ref="F58:I58"/>
    <mergeCell ref="B59:C59"/>
    <mergeCell ref="D59:E59"/>
    <mergeCell ref="F59:I59"/>
    <mergeCell ref="B60:C60"/>
    <mergeCell ref="D60:E60"/>
    <mergeCell ref="F60:I60"/>
    <mergeCell ref="B56:C56"/>
    <mergeCell ref="D56:E56"/>
    <mergeCell ref="F56:I56"/>
    <mergeCell ref="A57:C57"/>
    <mergeCell ref="D57:E57"/>
    <mergeCell ref="F57:I57"/>
    <mergeCell ref="A53:C53"/>
    <mergeCell ref="D53:E53"/>
    <mergeCell ref="F53:I53"/>
    <mergeCell ref="A54:A56"/>
    <mergeCell ref="B54:C54"/>
    <mergeCell ref="D54:E54"/>
    <mergeCell ref="F54:I54"/>
    <mergeCell ref="B55:C55"/>
    <mergeCell ref="D55:E55"/>
    <mergeCell ref="F55:I55"/>
    <mergeCell ref="A50:B50"/>
    <mergeCell ref="C50:I50"/>
    <mergeCell ref="A51:C51"/>
    <mergeCell ref="D51:F51"/>
    <mergeCell ref="G51:I51"/>
    <mergeCell ref="A52:C52"/>
    <mergeCell ref="D52:F52"/>
    <mergeCell ref="G52:I52"/>
    <mergeCell ref="A46:C46"/>
    <mergeCell ref="D46:E46"/>
    <mergeCell ref="F46:I46"/>
    <mergeCell ref="A47:C47"/>
    <mergeCell ref="D47:E47"/>
    <mergeCell ref="F47:I47"/>
    <mergeCell ref="A43:A45"/>
    <mergeCell ref="B43:C43"/>
    <mergeCell ref="D43:E43"/>
    <mergeCell ref="F43:I43"/>
    <mergeCell ref="B44:C44"/>
    <mergeCell ref="D44:E44"/>
    <mergeCell ref="F44:I44"/>
    <mergeCell ref="B45:C45"/>
    <mergeCell ref="D45:E45"/>
    <mergeCell ref="F45:I45"/>
    <mergeCell ref="B41:C41"/>
    <mergeCell ref="D41:E41"/>
    <mergeCell ref="F41:I41"/>
    <mergeCell ref="A42:C42"/>
    <mergeCell ref="D42:E42"/>
    <mergeCell ref="F42:I42"/>
    <mergeCell ref="A38:C38"/>
    <mergeCell ref="D38:E38"/>
    <mergeCell ref="F38:I38"/>
    <mergeCell ref="A39:A41"/>
    <mergeCell ref="B39:C39"/>
    <mergeCell ref="D39:E39"/>
    <mergeCell ref="F39:I39"/>
    <mergeCell ref="B40:C40"/>
    <mergeCell ref="D40:E40"/>
    <mergeCell ref="F40:I40"/>
    <mergeCell ref="A36:C36"/>
    <mergeCell ref="D36:F36"/>
    <mergeCell ref="G36:I36"/>
    <mergeCell ref="A37:C37"/>
    <mergeCell ref="D37:F37"/>
    <mergeCell ref="G37:I37"/>
    <mergeCell ref="A30:C30"/>
    <mergeCell ref="D30:E30"/>
    <mergeCell ref="F30:I30"/>
    <mergeCell ref="A35:B35"/>
    <mergeCell ref="C35:I35"/>
    <mergeCell ref="B28:C28"/>
    <mergeCell ref="D28:E28"/>
    <mergeCell ref="F28:I28"/>
    <mergeCell ref="A29:C29"/>
    <mergeCell ref="D29:E29"/>
    <mergeCell ref="F29:I29"/>
    <mergeCell ref="A25:C25"/>
    <mergeCell ref="D25:E25"/>
    <mergeCell ref="F25:I25"/>
    <mergeCell ref="A26:A28"/>
    <mergeCell ref="B26:C26"/>
    <mergeCell ref="D26:E26"/>
    <mergeCell ref="F26:I26"/>
    <mergeCell ref="B27:C27"/>
    <mergeCell ref="D27:E27"/>
    <mergeCell ref="F27:I27"/>
    <mergeCell ref="A22:A24"/>
    <mergeCell ref="B22:C22"/>
    <mergeCell ref="D22:E22"/>
    <mergeCell ref="F22:I22"/>
    <mergeCell ref="B23:C23"/>
    <mergeCell ref="D23:E23"/>
    <mergeCell ref="F23:I23"/>
    <mergeCell ref="B24:C24"/>
    <mergeCell ref="D24:E24"/>
    <mergeCell ref="F24:I24"/>
    <mergeCell ref="A20:C20"/>
    <mergeCell ref="D20:F20"/>
    <mergeCell ref="G20:I20"/>
    <mergeCell ref="A21:C21"/>
    <mergeCell ref="D21:E21"/>
    <mergeCell ref="F21:I21"/>
    <mergeCell ref="A15:C15"/>
    <mergeCell ref="D15:E15"/>
    <mergeCell ref="F15:I15"/>
    <mergeCell ref="A18:B18"/>
    <mergeCell ref="C18:I18"/>
    <mergeCell ref="A19:C19"/>
    <mergeCell ref="D19:F19"/>
    <mergeCell ref="G19:I19"/>
    <mergeCell ref="B13:C13"/>
    <mergeCell ref="D13:E13"/>
    <mergeCell ref="F13:I13"/>
    <mergeCell ref="A14:C14"/>
    <mergeCell ref="D14:E14"/>
    <mergeCell ref="F14:I14"/>
    <mergeCell ref="A10:C10"/>
    <mergeCell ref="D10:E10"/>
    <mergeCell ref="F10:I10"/>
    <mergeCell ref="A11:A13"/>
    <mergeCell ref="B11:C11"/>
    <mergeCell ref="D11:E11"/>
    <mergeCell ref="F11:I11"/>
    <mergeCell ref="B12:C12"/>
    <mergeCell ref="D12:E12"/>
    <mergeCell ref="F12:I12"/>
    <mergeCell ref="A7:A9"/>
    <mergeCell ref="B7:C7"/>
    <mergeCell ref="D7:E7"/>
    <mergeCell ref="F7:I7"/>
    <mergeCell ref="B8:C8"/>
    <mergeCell ref="D8:E8"/>
    <mergeCell ref="F8:I8"/>
    <mergeCell ref="B9:C9"/>
    <mergeCell ref="D9:E9"/>
    <mergeCell ref="F9:I9"/>
    <mergeCell ref="A5:C5"/>
    <mergeCell ref="D5:F5"/>
    <mergeCell ref="G5:I5"/>
    <mergeCell ref="A6:C6"/>
    <mergeCell ref="D6:E6"/>
    <mergeCell ref="F6:I6"/>
    <mergeCell ref="A3:B3"/>
    <mergeCell ref="C3:I3"/>
    <mergeCell ref="A4:C4"/>
    <mergeCell ref="D4:F4"/>
    <mergeCell ref="G4:I4"/>
  </mergeCells>
  <phoneticPr fontId="3"/>
  <pageMargins left="0.7" right="0.7" top="0.75" bottom="0.75" header="0.3" footer="0.3"/>
  <pageSetup paperSize="9" scale="99" orientation="portrait" r:id="rId1"/>
  <rowBreaks count="1" manualBreakCount="1">
    <brk id="32"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000EBC-D987-4140-88BF-328EFE693A37}">
  <sheetPr>
    <tabColor theme="5" tint="-0.249977111117893"/>
  </sheetPr>
  <dimension ref="A1:C23"/>
  <sheetViews>
    <sheetView topLeftCell="A12" zoomScaleNormal="100" workbookViewId="0">
      <selection activeCell="C19" sqref="C19"/>
    </sheetView>
  </sheetViews>
  <sheetFormatPr defaultRowHeight="18.75"/>
  <cols>
    <col min="1" max="1" width="3.625" style="5" customWidth="1"/>
    <col min="2" max="2" width="21.375" style="5" customWidth="1"/>
    <col min="3" max="3" width="66.25" style="5" customWidth="1"/>
    <col min="4" max="16384" width="9" style="5"/>
  </cols>
  <sheetData>
    <row r="1" spans="1:3" ht="29.25" customHeight="1">
      <c r="A1" s="170" t="s">
        <v>105</v>
      </c>
      <c r="B1" s="6"/>
      <c r="C1" s="6"/>
    </row>
    <row r="2" spans="1:3" ht="19.5" thickBot="1">
      <c r="A2" s="6" t="s">
        <v>106</v>
      </c>
      <c r="B2" s="6"/>
      <c r="C2" s="6"/>
    </row>
    <row r="3" spans="1:3" ht="24.75" customHeight="1" thickBot="1">
      <c r="A3" s="6"/>
      <c r="B3" s="171" t="s">
        <v>107</v>
      </c>
      <c r="C3" s="172" t="s">
        <v>108</v>
      </c>
    </row>
    <row r="4" spans="1:3" ht="24.75" customHeight="1" thickBot="1">
      <c r="A4" s="6"/>
      <c r="B4" s="173" t="s">
        <v>109</v>
      </c>
      <c r="C4" s="174" t="s">
        <v>110</v>
      </c>
    </row>
    <row r="5" spans="1:3" ht="24.75" customHeight="1" thickBot="1">
      <c r="A5" s="6"/>
      <c r="B5" s="173" t="s">
        <v>111</v>
      </c>
      <c r="C5" s="174" t="s">
        <v>156</v>
      </c>
    </row>
    <row r="6" spans="1:3" ht="24.75" customHeight="1" thickBot="1">
      <c r="A6" s="6"/>
      <c r="B6" s="173" t="s">
        <v>112</v>
      </c>
      <c r="C6" s="174" t="s">
        <v>113</v>
      </c>
    </row>
    <row r="7" spans="1:3" ht="24.75" customHeight="1" thickBot="1">
      <c r="A7" s="6"/>
      <c r="B7" s="173" t="s">
        <v>114</v>
      </c>
      <c r="C7" s="174" t="s">
        <v>157</v>
      </c>
    </row>
    <row r="8" spans="1:3" ht="24.75" customHeight="1" thickBot="1">
      <c r="A8" s="6"/>
      <c r="B8" s="173" t="s">
        <v>115</v>
      </c>
      <c r="C8" s="174" t="s">
        <v>116</v>
      </c>
    </row>
    <row r="9" spans="1:3" ht="19.5" thickBot="1">
      <c r="A9" s="175" t="s">
        <v>117</v>
      </c>
      <c r="B9" s="6"/>
      <c r="C9" s="6"/>
    </row>
    <row r="10" spans="1:3" ht="24.75" customHeight="1" thickBot="1">
      <c r="A10" s="6"/>
      <c r="B10" s="171" t="s">
        <v>107</v>
      </c>
      <c r="C10" s="172" t="s">
        <v>108</v>
      </c>
    </row>
    <row r="11" spans="1:3" ht="24.75" customHeight="1" thickBot="1">
      <c r="A11" s="6"/>
      <c r="B11" s="173" t="s">
        <v>70</v>
      </c>
      <c r="C11" s="174" t="s">
        <v>158</v>
      </c>
    </row>
    <row r="12" spans="1:3" ht="36.75" customHeight="1">
      <c r="A12" s="6"/>
      <c r="B12" s="360" t="s">
        <v>71</v>
      </c>
      <c r="C12" s="176" t="s">
        <v>153</v>
      </c>
    </row>
    <row r="13" spans="1:3" ht="38.25" customHeight="1" thickBot="1">
      <c r="A13" s="6"/>
      <c r="B13" s="361"/>
      <c r="C13" s="174" t="s">
        <v>152</v>
      </c>
    </row>
    <row r="14" spans="1:3" ht="24.75" customHeight="1">
      <c r="A14" s="6"/>
      <c r="B14" s="360" t="s">
        <v>73</v>
      </c>
      <c r="C14" s="177" t="s">
        <v>159</v>
      </c>
    </row>
    <row r="15" spans="1:3" ht="50.25" customHeight="1" thickBot="1">
      <c r="A15" s="6"/>
      <c r="B15" s="361"/>
      <c r="C15" s="178" t="s">
        <v>137</v>
      </c>
    </row>
    <row r="16" spans="1:3" ht="24.75" customHeight="1" thickBot="1">
      <c r="A16" s="6"/>
      <c r="B16" s="173" t="s">
        <v>75</v>
      </c>
      <c r="C16" s="174" t="s">
        <v>154</v>
      </c>
    </row>
    <row r="17" spans="1:3" ht="24.75" customHeight="1" thickBot="1">
      <c r="A17" s="6"/>
      <c r="B17" s="173" t="s">
        <v>76</v>
      </c>
      <c r="C17" s="174" t="s">
        <v>118</v>
      </c>
    </row>
    <row r="18" spans="1:3" ht="24.75" customHeight="1">
      <c r="A18" s="6"/>
      <c r="B18" s="360" t="s">
        <v>77</v>
      </c>
      <c r="C18" s="176" t="s">
        <v>155</v>
      </c>
    </row>
    <row r="19" spans="1:3" ht="24.75" customHeight="1" thickBot="1">
      <c r="A19" s="6"/>
      <c r="B19" s="361"/>
      <c r="C19" s="174" t="s">
        <v>119</v>
      </c>
    </row>
    <row r="20" spans="1:3" ht="24.75" customHeight="1" thickBot="1">
      <c r="A20" s="6"/>
      <c r="B20" s="173" t="s">
        <v>78</v>
      </c>
      <c r="C20" s="174" t="s">
        <v>160</v>
      </c>
    </row>
    <row r="21" spans="1:3" ht="39.75" customHeight="1">
      <c r="A21" s="6"/>
      <c r="B21" s="360" t="s">
        <v>120</v>
      </c>
      <c r="C21" s="176" t="s">
        <v>121</v>
      </c>
    </row>
    <row r="22" spans="1:3" ht="24.75" customHeight="1" thickBot="1">
      <c r="A22" s="6"/>
      <c r="B22" s="361"/>
      <c r="C22" s="174" t="s">
        <v>151</v>
      </c>
    </row>
    <row r="23" spans="1:3" ht="24.75" customHeight="1" thickBot="1">
      <c r="A23" s="6"/>
      <c r="B23" s="173" t="s">
        <v>80</v>
      </c>
      <c r="C23" s="174" t="s">
        <v>122</v>
      </c>
    </row>
  </sheetData>
  <mergeCells count="4">
    <mergeCell ref="B12:B13"/>
    <mergeCell ref="B14:B15"/>
    <mergeCell ref="B18:B19"/>
    <mergeCell ref="B21:B22"/>
  </mergeCells>
  <phoneticPr fontId="3"/>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vt:i4>
      </vt:variant>
    </vt:vector>
  </HeadingPairs>
  <TitlesOfParts>
    <vt:vector size="8" baseType="lpstr">
      <vt:lpstr>１．指定事業収支予算書</vt:lpstr>
      <vt:lpstr>別紙１（人件費）</vt:lpstr>
      <vt:lpstr>別紙２（設備管理費・本社経費）</vt:lpstr>
      <vt:lpstr>２．自主事業予算書</vt:lpstr>
      <vt:lpstr>１．の補足</vt:lpstr>
      <vt:lpstr>'１．指定事業収支予算書'!Print_Area</vt:lpstr>
      <vt:lpstr>'別紙１（人件費）'!Print_Area</vt:lpstr>
      <vt:lpstr>'別紙２（設備管理費・本社経費）'!Print_Area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TK23063</dc:creator>
  <cp:lastModifiedBy>遠山 景太</cp:lastModifiedBy>
  <cp:lastPrinted>2025-10-08T02:49:47Z</cp:lastPrinted>
  <dcterms:created xsi:type="dcterms:W3CDTF">2015-06-05T18:19:34Z</dcterms:created>
  <dcterms:modified xsi:type="dcterms:W3CDTF">2025-10-08T02:51:33Z</dcterms:modified>
</cp:coreProperties>
</file>