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教育委員会\14 社会教育係\00_社会教育係フォルダ\122440 子ども会育成会運営事業\00 子ども会安全共済会\R2\様式\"/>
    </mc:Choice>
  </mc:AlternateContent>
  <bookViews>
    <workbookView xWindow="0" yWindow="0" windowWidth="18330" windowHeight="10635" tabRatio="710" activeTab="5"/>
  </bookViews>
  <sheets>
    <sheet name="11（加入申込書・加入者名簿１）" sheetId="8" r:id="rId1"/>
    <sheet name="12（加入者名簿２）" sheetId="10" r:id="rId2"/>
    <sheet name="13（年間行事計画書）" sheetId="12" r:id="rId3"/>
    <sheet name="11みほん" sheetId="9" r:id="rId4"/>
    <sheet name="12みほん" sheetId="11" r:id="rId5"/>
    <sheet name="13みほん" sheetId="13" r:id="rId6"/>
  </sheets>
  <definedNames>
    <definedName name="_xlnm.Print_Area" localSheetId="0">'11（加入申込書・加入者名簿１）'!$A$1:$AH$46</definedName>
    <definedName name="_xlnm.Print_Area" localSheetId="3">'11みほん'!$A$1:$AH$46</definedName>
    <definedName name="_xlnm.Print_Area" localSheetId="1">'12（加入者名簿２）'!$A$1:$AJ$39</definedName>
    <definedName name="_xlnm.Print_Area" localSheetId="4">'12みほん'!$A$1:$AJ$39</definedName>
    <definedName name="_xlnm.Print_Area" localSheetId="2">'13（年間行事計画書）'!$A$1:$AH$34</definedName>
    <definedName name="_xlnm.Print_Area" localSheetId="5">'13みほん'!$A$1:$AH$35</definedName>
  </definedNames>
  <calcPr calcId="162913"/>
</workbook>
</file>

<file path=xl/calcChain.xml><?xml version="1.0" encoding="utf-8"?>
<calcChain xmlns="http://schemas.openxmlformats.org/spreadsheetml/2006/main">
  <c r="AW25" i="13" l="1"/>
  <c r="AS25" i="13"/>
  <c r="AW24" i="13"/>
  <c r="AS24" i="13"/>
  <c r="AW23" i="13"/>
  <c r="AS23" i="13"/>
  <c r="AW22" i="13"/>
  <c r="AS22" i="13"/>
  <c r="AW21" i="13"/>
  <c r="AS21" i="13"/>
  <c r="AW20" i="13"/>
  <c r="AS20" i="13"/>
  <c r="AW19" i="13"/>
  <c r="AS19" i="13"/>
  <c r="AW18" i="13"/>
  <c r="AS18" i="13"/>
  <c r="AW17" i="13"/>
  <c r="AS17" i="13"/>
  <c r="AW16" i="13"/>
  <c r="AS16" i="13"/>
  <c r="AW15" i="13"/>
  <c r="AS15" i="13"/>
  <c r="AW14" i="13"/>
  <c r="AS14" i="13"/>
  <c r="AW13" i="13"/>
  <c r="AS13" i="13"/>
  <c r="AW12" i="13"/>
  <c r="AS12" i="13"/>
  <c r="AW11" i="13"/>
  <c r="AS11" i="13"/>
  <c r="AW10" i="13"/>
  <c r="AS10" i="13"/>
  <c r="AW9" i="13"/>
  <c r="AS9" i="13"/>
  <c r="AB9" i="13"/>
  <c r="AW8" i="13"/>
  <c r="AS8" i="13"/>
  <c r="V8" i="13"/>
  <c r="AW7" i="13"/>
  <c r="AS7" i="13"/>
  <c r="V7" i="13"/>
  <c r="AW6" i="13"/>
  <c r="AS6" i="13"/>
  <c r="AW5" i="13"/>
  <c r="AS5" i="13"/>
  <c r="AW4" i="13"/>
  <c r="AS4" i="13"/>
  <c r="AW25" i="12"/>
  <c r="AS25" i="12"/>
  <c r="AW24" i="12"/>
  <c r="AS24" i="12"/>
  <c r="AW23" i="12"/>
  <c r="AS23" i="12"/>
  <c r="AW22" i="12"/>
  <c r="AS22" i="12"/>
  <c r="AW21" i="12"/>
  <c r="AS21" i="12"/>
  <c r="AW20" i="12"/>
  <c r="AS20" i="12"/>
  <c r="AW19" i="12"/>
  <c r="AS19" i="12"/>
  <c r="AW18" i="12"/>
  <c r="AS18" i="12"/>
  <c r="AW17" i="12"/>
  <c r="AS17" i="12"/>
  <c r="AW16" i="12"/>
  <c r="AS16" i="12"/>
  <c r="AW15" i="12"/>
  <c r="AS15" i="12"/>
  <c r="AW14" i="12"/>
  <c r="AS14" i="12"/>
  <c r="AW13" i="12"/>
  <c r="AS13" i="12"/>
  <c r="AW12" i="12"/>
  <c r="AS12" i="12"/>
  <c r="AW11" i="12"/>
  <c r="AS11" i="12"/>
  <c r="AW10" i="12"/>
  <c r="AS10" i="12"/>
  <c r="AW9" i="12"/>
  <c r="AS9" i="12"/>
  <c r="AB9" i="12"/>
  <c r="AW8" i="12"/>
  <c r="AS8" i="12"/>
  <c r="V8" i="12"/>
  <c r="AW7" i="12"/>
  <c r="AS7" i="12"/>
  <c r="V7" i="12"/>
  <c r="AW6" i="12"/>
  <c r="AS6" i="12"/>
  <c r="AW5" i="12"/>
  <c r="AS5" i="12"/>
  <c r="AW4" i="12"/>
  <c r="AS4" i="12"/>
  <c r="AW23" i="11"/>
  <c r="AW22" i="11"/>
  <c r="AW21" i="11"/>
  <c r="AW20" i="11"/>
  <c r="AW19" i="11"/>
  <c r="AW18" i="11"/>
  <c r="AW17" i="11"/>
  <c r="AW16" i="11"/>
  <c r="AW15" i="11"/>
  <c r="AW14" i="11"/>
  <c r="AW13" i="11"/>
  <c r="AW12" i="11"/>
  <c r="AW11" i="11"/>
  <c r="AW10" i="11"/>
  <c r="AW9" i="11"/>
  <c r="AW8" i="11"/>
  <c r="AW7" i="11"/>
  <c r="AD7" i="11"/>
  <c r="AW6" i="11"/>
  <c r="AW5" i="11"/>
  <c r="AW4" i="11"/>
  <c r="AW3" i="11"/>
  <c r="AW2" i="11"/>
  <c r="Y6" i="11" s="1"/>
  <c r="AW23" i="10"/>
  <c r="AW22" i="10"/>
  <c r="AW21" i="10"/>
  <c r="AW20" i="10"/>
  <c r="AW19" i="10"/>
  <c r="AW18" i="10"/>
  <c r="AW17" i="10"/>
  <c r="AW16" i="10"/>
  <c r="AW15" i="10"/>
  <c r="AW14" i="10"/>
  <c r="AW13" i="10"/>
  <c r="AW12" i="10"/>
  <c r="AW11" i="10"/>
  <c r="AW10" i="10"/>
  <c r="AW9" i="10"/>
  <c r="AW8" i="10"/>
  <c r="AW7" i="10"/>
  <c r="AD7" i="10"/>
  <c r="AW6" i="10"/>
  <c r="AW5" i="10"/>
  <c r="AW4" i="10"/>
  <c r="AW3" i="10"/>
  <c r="AW2" i="10"/>
  <c r="Y6" i="10" s="1"/>
  <c r="AW27" i="9" l="1"/>
  <c r="AS27" i="9"/>
  <c r="AW26" i="9"/>
  <c r="AS26" i="9"/>
  <c r="AW25" i="9"/>
  <c r="AS25" i="9"/>
  <c r="AW24" i="9"/>
  <c r="AS24" i="9"/>
  <c r="AW23" i="9"/>
  <c r="AS23" i="9"/>
  <c r="AW22" i="9"/>
  <c r="AS22" i="9"/>
  <c r="AW21" i="9"/>
  <c r="AS21" i="9"/>
  <c r="AW20" i="9"/>
  <c r="AS20" i="9"/>
  <c r="AW19" i="9"/>
  <c r="AS19" i="9"/>
  <c r="AW18" i="9"/>
  <c r="AS18" i="9"/>
  <c r="AW17" i="9"/>
  <c r="AS17" i="9"/>
  <c r="AW16" i="9"/>
  <c r="AS16" i="9"/>
  <c r="AW15" i="9"/>
  <c r="AS15" i="9"/>
  <c r="AW14" i="9"/>
  <c r="AS14" i="9"/>
  <c r="AW13" i="9"/>
  <c r="AS13" i="9"/>
  <c r="AW12" i="9"/>
  <c r="AS12" i="9"/>
  <c r="AW11" i="9"/>
  <c r="AS11" i="9"/>
  <c r="AW10" i="9"/>
  <c r="AS10" i="9"/>
  <c r="AW9" i="9"/>
  <c r="AS9" i="9"/>
  <c r="AW8" i="9"/>
  <c r="AS8" i="9"/>
  <c r="AA8" i="9"/>
  <c r="AW7" i="9"/>
  <c r="AS7" i="9"/>
  <c r="V7" i="9"/>
  <c r="AW6" i="9"/>
  <c r="AS6" i="9"/>
  <c r="W6" i="9"/>
  <c r="AA8" i="8"/>
  <c r="AW7" i="8"/>
  <c r="AW8" i="8"/>
  <c r="AW9" i="8"/>
  <c r="AW10" i="8"/>
  <c r="AW11" i="8"/>
  <c r="AW12" i="8"/>
  <c r="AW13" i="8"/>
  <c r="AW14" i="8"/>
  <c r="AW15" i="8"/>
  <c r="AW16" i="8"/>
  <c r="AW17" i="8"/>
  <c r="AW18" i="8"/>
  <c r="AW19" i="8"/>
  <c r="AW20" i="8"/>
  <c r="AW21" i="8"/>
  <c r="AW22" i="8"/>
  <c r="AW23" i="8"/>
  <c r="AW24" i="8"/>
  <c r="AW25" i="8"/>
  <c r="AW26" i="8"/>
  <c r="AW27" i="8"/>
  <c r="AW6" i="8"/>
  <c r="W6" i="8" s="1"/>
  <c r="AS7" i="8"/>
  <c r="AS8" i="8"/>
  <c r="AS9" i="8"/>
  <c r="AS10" i="8"/>
  <c r="AS11" i="8"/>
  <c r="AS12" i="8"/>
  <c r="AS13" i="8"/>
  <c r="AS14" i="8"/>
  <c r="AS15" i="8"/>
  <c r="AS16" i="8"/>
  <c r="AS17" i="8"/>
  <c r="AS18" i="8"/>
  <c r="AS19" i="8"/>
  <c r="AS20" i="8"/>
  <c r="AS21" i="8"/>
  <c r="AS22" i="8"/>
  <c r="AS23" i="8"/>
  <c r="AS24" i="8"/>
  <c r="AS25" i="8"/>
  <c r="AS26" i="8"/>
  <c r="AS27" i="8"/>
  <c r="AS6" i="8"/>
  <c r="V7" i="8" s="1"/>
</calcChain>
</file>

<file path=xl/sharedStrings.xml><?xml version="1.0" encoding="utf-8"?>
<sst xmlns="http://schemas.openxmlformats.org/spreadsheetml/2006/main" count="1260" uniqueCount="266">
  <si>
    <t>幼児</t>
  </si>
  <si>
    <t>名</t>
  </si>
  <si>
    <t>小学生</t>
  </si>
  <si>
    <t>中学生</t>
  </si>
  <si>
    <t>高校生・高校年齢相当</t>
  </si>
  <si>
    <t>単位子ども会作成</t>
  </si>
  <si>
    <t>単位子ども会名</t>
  </si>
  <si>
    <t>育成会代表者氏名</t>
  </si>
  <si>
    <t>〒</t>
  </si>
  <si>
    <t>電　　話</t>
  </si>
  <si>
    <t>会　員</t>
  </si>
  <si>
    <t>（内ｼﾞｭﾆｱﾘｰﾀﾞｰ）</t>
  </si>
  <si>
    <t>指導者･</t>
  </si>
  <si>
    <t>育成者</t>
  </si>
  <si>
    <t>人　数</t>
  </si>
  <si>
    <t>№</t>
  </si>
  <si>
    <t>氏名</t>
  </si>
  <si>
    <t>性別</t>
  </si>
  <si>
    <t>学年</t>
  </si>
  <si>
    <t>年齢</t>
  </si>
  <si>
    <t>男　・女</t>
  </si>
  <si>
    <t>円</t>
    <rPh sb="0" eb="1">
      <t>エン</t>
    </rPh>
    <phoneticPr fontId="1"/>
  </si>
  <si>
    <t>幼･小･中･高･育･指</t>
    <phoneticPr fontId="1"/>
  </si>
  <si>
    <t>名</t>
    <rPh sb="0" eb="1">
      <t>メイ</t>
    </rPh>
    <phoneticPr fontId="1"/>
  </si>
  <si>
    <t>単位子ども会番号</t>
    <rPh sb="6" eb="8">
      <t>バンゴウ</t>
    </rPh>
    <phoneticPr fontId="1"/>
  </si>
  <si>
    <t>年</t>
    <rPh sb="0" eb="1">
      <t>ネン</t>
    </rPh>
    <phoneticPr fontId="1"/>
  </si>
  <si>
    <t>月</t>
    <rPh sb="0" eb="1">
      <t>ツキ</t>
    </rPh>
    <phoneticPr fontId="1"/>
  </si>
  <si>
    <t>日</t>
    <rPh sb="0" eb="1">
      <t>ヒ</t>
    </rPh>
    <phoneticPr fontId="1"/>
  </si>
  <si>
    <t>年）</t>
    <rPh sb="0" eb="1">
      <t>ネン</t>
    </rPh>
    <phoneticPr fontId="1"/>
  </si>
  <si>
    <t>&lt;共済様式&gt;加入-11</t>
    <phoneticPr fontId="1"/>
  </si>
  <si>
    <t>＜加入申込書＞</t>
    <rPh sb="1" eb="3">
      <t>カニュウ</t>
    </rPh>
    <rPh sb="3" eb="6">
      <t>モウシコミショ</t>
    </rPh>
    <phoneticPr fontId="1"/>
  </si>
  <si>
    <t>学区・地区名</t>
    <rPh sb="0" eb="2">
      <t>ガック</t>
    </rPh>
    <rPh sb="3" eb="5">
      <t>チク</t>
    </rPh>
    <rPh sb="5" eb="6">
      <t>メイ</t>
    </rPh>
    <phoneticPr fontId="1"/>
  </si>
  <si>
    <t>＜加入者名簿１＞</t>
    <phoneticPr fontId="1"/>
  </si>
  <si>
    <t>種別</t>
    <phoneticPr fontId="1"/>
  </si>
  <si>
    <t>護者№
同伴保</t>
    <rPh sb="0" eb="1">
      <t>ユズル</t>
    </rPh>
    <rPh sb="1" eb="2">
      <t>シャ</t>
    </rPh>
    <rPh sb="4" eb="5">
      <t>ドウ</t>
    </rPh>
    <rPh sb="5" eb="6">
      <t>トモ</t>
    </rPh>
    <rPh sb="6" eb="7">
      <t>ホ</t>
    </rPh>
    <phoneticPr fontId="1"/>
  </si>
  <si>
    <t>幼･小･中･高･育･指</t>
    <phoneticPr fontId="1"/>
  </si>
  <si>
    <t>学年（小・中</t>
    <phoneticPr fontId="1"/>
  </si>
  <si>
    <t>年度分として申し込みます。</t>
    <phoneticPr fontId="1"/>
  </si>
  <si>
    <t>-</t>
    <phoneticPr fontId="1"/>
  </si>
  <si>
    <t>市外局番（</t>
    <phoneticPr fontId="1"/>
  </si>
  <si>
    <t>）</t>
    <phoneticPr fontId="1"/>
  </si>
  <si>
    <t>-</t>
    <phoneticPr fontId="1"/>
  </si>
  <si>
    <t>㊞</t>
  </si>
  <si>
    <t>(フリガナ)</t>
    <phoneticPr fontId="1"/>
  </si>
  <si>
    <t>連絡先住所　</t>
    <phoneticPr fontId="1"/>
  </si>
  <si>
    <t xml:space="preserve">     (                   名)     </t>
    <rPh sb="25" eb="26">
      <t>ナ</t>
    </rPh>
    <phoneticPr fontId="1"/>
  </si>
  <si>
    <t>(                  名)</t>
    <rPh sb="19" eb="20">
      <t>ナ</t>
    </rPh>
    <phoneticPr fontId="1"/>
  </si>
  <si>
    <t>掛金等合計</t>
    <rPh sb="3" eb="5">
      <t>ゴウケイ</t>
    </rPh>
    <phoneticPr fontId="1"/>
  </si>
  <si>
    <t>（市区町村子連名）</t>
    <phoneticPr fontId="1"/>
  </si>
  <si>
    <t>子ども会会長氏名</t>
    <phoneticPr fontId="1"/>
  </si>
  <si>
    <r>
      <t xml:space="preserve">70円×人数合計  </t>
    </r>
    <r>
      <rPr>
        <sz val="9"/>
        <rFont val="ＭＳ Ｐゴシック"/>
        <family val="3"/>
        <charset val="128"/>
        <scheme val="minor"/>
      </rPr>
      <t>(ただし、10/1以降加入の場合は60円×人数合計)</t>
    </r>
    <rPh sb="4" eb="6">
      <t>ニンズウ</t>
    </rPh>
    <rPh sb="6" eb="8">
      <t>ゴウケイ</t>
    </rPh>
    <rPh sb="31" eb="33">
      <t>ニンズウ</t>
    </rPh>
    <rPh sb="33" eb="35">
      <t>ゴウケイ</t>
    </rPh>
    <phoneticPr fontId="1"/>
  </si>
  <si>
    <t>人数合計</t>
    <rPh sb="0" eb="2">
      <t>ニンズウ</t>
    </rPh>
    <phoneticPr fontId="1"/>
  </si>
  <si>
    <t>＜共済掛金等＞</t>
    <rPh sb="5" eb="6">
      <t>トウ</t>
    </rPh>
    <phoneticPr fontId="1"/>
  </si>
  <si>
    <t>＜加入者数＞</t>
    <phoneticPr fontId="1"/>
  </si>
  <si>
    <r>
      <rPr>
        <b/>
        <sz val="11"/>
        <rFont val="ＭＳ Ｐゴシック"/>
        <family val="3"/>
        <charset val="128"/>
        <scheme val="minor"/>
      </rPr>
      <t>1</t>
    </r>
    <r>
      <rPr>
        <sz val="11"/>
        <rFont val="ＭＳ Ｐゴシック"/>
        <family val="3"/>
        <charset val="128"/>
        <scheme val="minor"/>
      </rPr>
      <t>　/　　　ページ</t>
    </r>
    <phoneticPr fontId="1"/>
  </si>
  <si>
    <t>追加欄</t>
    <rPh sb="0" eb="2">
      <t>ツイカ</t>
    </rPh>
    <rPh sb="2" eb="3">
      <t>ラン</t>
    </rPh>
    <phoneticPr fontId="1"/>
  </si>
  <si>
    <t>追加加入の場合は上記欄に○表示を記入願います。</t>
    <rPh sb="0" eb="2">
      <t>ツイカ</t>
    </rPh>
    <rPh sb="2" eb="4">
      <t>カニュウ</t>
    </rPh>
    <rPh sb="5" eb="7">
      <t>バアイ</t>
    </rPh>
    <rPh sb="8" eb="10">
      <t>ジョウキ</t>
    </rPh>
    <rPh sb="10" eb="11">
      <t>ラン</t>
    </rPh>
    <rPh sb="13" eb="15">
      <t>ヒョウジ</t>
    </rPh>
    <rPh sb="16" eb="18">
      <t>キニュウ</t>
    </rPh>
    <rPh sb="18" eb="19">
      <t>ネガ</t>
    </rPh>
    <phoneticPr fontId="1"/>
  </si>
  <si>
    <t>高森町子ども会育成会連絡協議会　殿</t>
    <rPh sb="0" eb="3">
      <t>タカモリマチ</t>
    </rPh>
    <rPh sb="3" eb="4">
      <t>コ</t>
    </rPh>
    <rPh sb="6" eb="7">
      <t>カイ</t>
    </rPh>
    <rPh sb="7" eb="10">
      <t>イクセイカイ</t>
    </rPh>
    <rPh sb="10" eb="12">
      <t>レンラク</t>
    </rPh>
    <rPh sb="12" eb="15">
      <t>キョウギカイ</t>
    </rPh>
    <rPh sb="16" eb="17">
      <t>トノ</t>
    </rPh>
    <phoneticPr fontId="1"/>
  </si>
  <si>
    <t>-</t>
    <phoneticPr fontId="1"/>
  </si>
  <si>
    <t>高森町</t>
    <rPh sb="0" eb="3">
      <t>タカモリマチ</t>
    </rPh>
    <phoneticPr fontId="1"/>
  </si>
  <si>
    <t>下市田2区</t>
    <rPh sb="0" eb="3">
      <t>シモイチダ</t>
    </rPh>
    <rPh sb="4" eb="5">
      <t>ク</t>
    </rPh>
    <phoneticPr fontId="1"/>
  </si>
  <si>
    <t>下市田3区</t>
    <rPh sb="0" eb="3">
      <t>シモイチダ</t>
    </rPh>
    <rPh sb="4" eb="5">
      <t>ク</t>
    </rPh>
    <phoneticPr fontId="1"/>
  </si>
  <si>
    <t>下市田4区</t>
    <rPh sb="0" eb="3">
      <t>シモイチダ</t>
    </rPh>
    <rPh sb="4" eb="5">
      <t>ク</t>
    </rPh>
    <phoneticPr fontId="1"/>
  </si>
  <si>
    <t>下市田5区</t>
    <rPh sb="0" eb="3">
      <t>シモイチダ</t>
    </rPh>
    <rPh sb="4" eb="5">
      <t>ク</t>
    </rPh>
    <phoneticPr fontId="1"/>
  </si>
  <si>
    <t>下市田6区</t>
    <rPh sb="0" eb="3">
      <t>シモイチダ</t>
    </rPh>
    <rPh sb="4" eb="5">
      <t>ク</t>
    </rPh>
    <phoneticPr fontId="1"/>
  </si>
  <si>
    <t>吉田東</t>
    <rPh sb="0" eb="2">
      <t>ヨシダ</t>
    </rPh>
    <rPh sb="2" eb="3">
      <t>ヒガシ</t>
    </rPh>
    <phoneticPr fontId="1"/>
  </si>
  <si>
    <t>下市田1区南</t>
    <rPh sb="0" eb="3">
      <t>シモイチダ</t>
    </rPh>
    <rPh sb="4" eb="5">
      <t>ク</t>
    </rPh>
    <rPh sb="5" eb="6">
      <t>ミナミ</t>
    </rPh>
    <phoneticPr fontId="1"/>
  </si>
  <si>
    <t>下市田1区北</t>
    <rPh sb="0" eb="3">
      <t>シモイチダ</t>
    </rPh>
    <rPh sb="4" eb="5">
      <t>ク</t>
    </rPh>
    <rPh sb="5" eb="6">
      <t>キタ</t>
    </rPh>
    <phoneticPr fontId="1"/>
  </si>
  <si>
    <t>吉田中</t>
    <rPh sb="0" eb="2">
      <t>ヨシダ</t>
    </rPh>
    <rPh sb="2" eb="3">
      <t>ナカ</t>
    </rPh>
    <phoneticPr fontId="1"/>
  </si>
  <si>
    <t>吉田西</t>
    <rPh sb="0" eb="2">
      <t>ヨシダ</t>
    </rPh>
    <rPh sb="2" eb="3">
      <t>ニシ</t>
    </rPh>
    <phoneticPr fontId="1"/>
  </si>
  <si>
    <t>吉田南</t>
    <rPh sb="0" eb="2">
      <t>ヨシダ</t>
    </rPh>
    <rPh sb="2" eb="3">
      <t>ミナミ</t>
    </rPh>
    <phoneticPr fontId="1"/>
  </si>
  <si>
    <t>出原</t>
    <rPh sb="0" eb="2">
      <t>デハラ</t>
    </rPh>
    <phoneticPr fontId="1"/>
  </si>
  <si>
    <t>上市田</t>
    <rPh sb="0" eb="3">
      <t>カミイチダ</t>
    </rPh>
    <phoneticPr fontId="1"/>
  </si>
  <si>
    <t>大島山</t>
    <rPh sb="0" eb="2">
      <t>オオジマ</t>
    </rPh>
    <rPh sb="2" eb="3">
      <t>ヤマ</t>
    </rPh>
    <phoneticPr fontId="1"/>
  </si>
  <si>
    <t>牛牧</t>
    <rPh sb="0" eb="1">
      <t>ウシ</t>
    </rPh>
    <rPh sb="1" eb="2">
      <t>マキ</t>
    </rPh>
    <phoneticPr fontId="1"/>
  </si>
  <si>
    <t>山吹上</t>
    <rPh sb="0" eb="2">
      <t>ヤマブキ</t>
    </rPh>
    <rPh sb="2" eb="3">
      <t>カミ</t>
    </rPh>
    <phoneticPr fontId="1"/>
  </si>
  <si>
    <t>山吹中</t>
    <rPh sb="0" eb="2">
      <t>ヤマブキ</t>
    </rPh>
    <rPh sb="2" eb="3">
      <t>ナカ</t>
    </rPh>
    <phoneticPr fontId="1"/>
  </si>
  <si>
    <t>下平</t>
    <rPh sb="0" eb="2">
      <t>シモダイラ</t>
    </rPh>
    <phoneticPr fontId="1"/>
  </si>
  <si>
    <t>駒場</t>
    <rPh sb="0" eb="2">
      <t>コマバ</t>
    </rPh>
    <phoneticPr fontId="1"/>
  </si>
  <si>
    <t>竜口</t>
    <rPh sb="0" eb="1">
      <t>リュウ</t>
    </rPh>
    <rPh sb="1" eb="2">
      <t>クチ</t>
    </rPh>
    <phoneticPr fontId="1"/>
  </si>
  <si>
    <t>上平</t>
    <rPh sb="0" eb="2">
      <t>ウエダイラ</t>
    </rPh>
    <phoneticPr fontId="1"/>
  </si>
  <si>
    <t>新田</t>
    <rPh sb="0" eb="2">
      <t>シンデン</t>
    </rPh>
    <phoneticPr fontId="1"/>
  </si>
  <si>
    <t>子ども会育成会</t>
    <rPh sb="0" eb="1">
      <t>コ</t>
    </rPh>
    <rPh sb="3" eb="4">
      <t>カイ</t>
    </rPh>
    <rPh sb="4" eb="7">
      <t>イクセイカイ</t>
    </rPh>
    <phoneticPr fontId="1"/>
  </si>
  <si>
    <t>0001</t>
    <phoneticPr fontId="1"/>
  </si>
  <si>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</si>
  <si>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</si>
  <si>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</si>
  <si>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</si>
  <si>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</si>
  <si>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</si>
  <si>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</si>
  <si>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</si>
  <si>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</si>
  <si>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</si>
  <si>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</si>
  <si>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</si>
  <si>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</si>
  <si>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</si>
  <si>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</si>
  <si>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</si>
  <si>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</si>
  <si>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</si>
  <si>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</si>
  <si>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</si>
  <si>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</si>
  <si>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シモイチダ１クキタ</t>
    <phoneticPr fontId="1"/>
  </si>
  <si>
    <t>シモイチダ１クミナミ</t>
    <phoneticPr fontId="1"/>
  </si>
  <si>
    <t>シモイチダ２ク</t>
    <phoneticPr fontId="1"/>
  </si>
  <si>
    <t>シモイチダ３ク</t>
  </si>
  <si>
    <t>シモイチダ４ク</t>
  </si>
  <si>
    <t>シモイチダ５ク</t>
  </si>
  <si>
    <t>シモイチダ６ク</t>
  </si>
  <si>
    <t>ヨシダヒガシ</t>
    <phoneticPr fontId="1"/>
  </si>
  <si>
    <t>ヨシダナカ</t>
    <phoneticPr fontId="1"/>
  </si>
  <si>
    <t>ヨシダニシ</t>
    <phoneticPr fontId="1"/>
  </si>
  <si>
    <t>ヨシダミナミ</t>
    <phoneticPr fontId="1"/>
  </si>
  <si>
    <t>イヅハラ</t>
    <phoneticPr fontId="1"/>
  </si>
  <si>
    <t>カミイチダ</t>
    <phoneticPr fontId="1"/>
  </si>
  <si>
    <t>オオジマサン</t>
    <phoneticPr fontId="1"/>
  </si>
  <si>
    <t>ウシマキ</t>
    <phoneticPr fontId="1"/>
  </si>
  <si>
    <t>ヤマブキカミ</t>
    <phoneticPr fontId="1"/>
  </si>
  <si>
    <t>ヤマブキナカ</t>
    <phoneticPr fontId="1"/>
  </si>
  <si>
    <t>シモダイラ</t>
    <phoneticPr fontId="1"/>
  </si>
  <si>
    <t>コマバ</t>
    <phoneticPr fontId="1"/>
  </si>
  <si>
    <t>タツノクチ</t>
    <phoneticPr fontId="1"/>
  </si>
  <si>
    <t>ウエダイラ</t>
    <phoneticPr fontId="1"/>
  </si>
  <si>
    <t>シンデン</t>
    <phoneticPr fontId="1"/>
  </si>
  <si>
    <t>(</t>
    <phoneticPr fontId="1"/>
  </si>
  <si>
    <t>)</t>
    <phoneticPr fontId="1"/>
  </si>
  <si>
    <t>コドモカイイクセイカイ</t>
    <phoneticPr fontId="1"/>
  </si>
  <si>
    <t>31</t>
    <phoneticPr fontId="1"/>
  </si>
  <si>
    <t>高森　柿丸</t>
    <rPh sb="0" eb="2">
      <t>タカモリ</t>
    </rPh>
    <rPh sb="3" eb="5">
      <t>カキマル</t>
    </rPh>
    <phoneticPr fontId="16"/>
  </si>
  <si>
    <r>
      <t>31</t>
    </r>
    <r>
      <rPr>
        <sz val="14"/>
        <color rgb="FFFF0000"/>
        <rFont val="ＭＳ Ｐゴシック"/>
        <family val="3"/>
        <charset val="128"/>
        <scheme val="minor"/>
      </rPr>
      <t>03</t>
    </r>
    <phoneticPr fontId="1"/>
  </si>
  <si>
    <r>
      <t>高森町</t>
    </r>
    <r>
      <rPr>
        <sz val="11"/>
        <color rgb="FFFF0000"/>
        <rFont val="ＭＳ Ｐゴシック"/>
        <family val="3"/>
        <charset val="128"/>
        <scheme val="minor"/>
      </rPr>
      <t>下市田２１８３－１</t>
    </r>
    <rPh sb="0" eb="3">
      <t>タカモリマチ</t>
    </rPh>
    <rPh sb="3" eb="6">
      <t>シモイチダ</t>
    </rPh>
    <phoneticPr fontId="1"/>
  </si>
  <si>
    <t>0265</t>
    <phoneticPr fontId="16"/>
  </si>
  <si>
    <t>9416</t>
    <phoneticPr fontId="16"/>
  </si>
  <si>
    <t>未満</t>
    <rPh sb="0" eb="2">
      <t>ミマン</t>
    </rPh>
    <phoneticPr fontId="16"/>
  </si>
  <si>
    <t>年少</t>
    <rPh sb="0" eb="2">
      <t>ネンショウ</t>
    </rPh>
    <phoneticPr fontId="16"/>
  </si>
  <si>
    <t>年中</t>
    <rPh sb="0" eb="1">
      <t>ネン</t>
    </rPh>
    <rPh sb="1" eb="2">
      <t>チュウ</t>
    </rPh>
    <phoneticPr fontId="16"/>
  </si>
  <si>
    <t>年長</t>
    <rPh sb="0" eb="2">
      <t>ネンチョウ</t>
    </rPh>
    <phoneticPr fontId="16"/>
  </si>
  <si>
    <t>Ａ</t>
    <phoneticPr fontId="16"/>
  </si>
  <si>
    <t>Ｂ</t>
    <phoneticPr fontId="16"/>
  </si>
  <si>
    <t>Ｃ</t>
    <phoneticPr fontId="16"/>
  </si>
  <si>
    <t>Ｄ</t>
    <phoneticPr fontId="16"/>
  </si>
  <si>
    <t>Ｅ</t>
    <phoneticPr fontId="16"/>
  </si>
  <si>
    <t>Ｆ</t>
    <phoneticPr fontId="16"/>
  </si>
  <si>
    <t>Ｇ</t>
    <phoneticPr fontId="16"/>
  </si>
  <si>
    <t>Ｈ</t>
    <phoneticPr fontId="16"/>
  </si>
  <si>
    <t>Ｉ</t>
    <phoneticPr fontId="16"/>
  </si>
  <si>
    <t>Ｊ</t>
    <phoneticPr fontId="16"/>
  </si>
  <si>
    <t>Ｍ</t>
    <phoneticPr fontId="16"/>
  </si>
  <si>
    <t>Ｋ</t>
    <phoneticPr fontId="16"/>
  </si>
  <si>
    <t>Ｎ</t>
    <phoneticPr fontId="16"/>
  </si>
  <si>
    <t>Ｏ</t>
    <phoneticPr fontId="16"/>
  </si>
  <si>
    <t>Ｐ</t>
    <phoneticPr fontId="16"/>
  </si>
  <si>
    <t>Ｑ</t>
    <phoneticPr fontId="16"/>
  </si>
  <si>
    <t>Ｒ</t>
    <phoneticPr fontId="16"/>
  </si>
  <si>
    <t>Ｓ</t>
    <phoneticPr fontId="16"/>
  </si>
  <si>
    <t>Ｔ</t>
    <phoneticPr fontId="16"/>
  </si>
  <si>
    <t>Ｕ</t>
    <phoneticPr fontId="16"/>
  </si>
  <si>
    <t>Ｖ</t>
    <phoneticPr fontId="16"/>
  </si>
  <si>
    <t>Ｗ</t>
    <phoneticPr fontId="16"/>
  </si>
  <si>
    <t>Ｘ</t>
    <phoneticPr fontId="16"/>
  </si>
  <si>
    <t>Ｙ</t>
    <phoneticPr fontId="16"/>
  </si>
  <si>
    <t>Ｚ</t>
    <phoneticPr fontId="16"/>
  </si>
  <si>
    <t>a</t>
    <phoneticPr fontId="16"/>
  </si>
  <si>
    <t>b</t>
    <phoneticPr fontId="16"/>
  </si>
  <si>
    <t>c</t>
    <phoneticPr fontId="16"/>
  </si>
  <si>
    <t>d</t>
    <phoneticPr fontId="16"/>
  </si>
  <si>
    <t>e</t>
    <phoneticPr fontId="16"/>
  </si>
  <si>
    <r>
      <rPr>
        <b/>
        <sz val="11"/>
        <color rgb="FFFF0000"/>
        <rFont val="ＭＳ Ｐゴシック"/>
        <family val="3"/>
        <charset val="128"/>
        <scheme val="minor"/>
      </rPr>
      <t>1</t>
    </r>
    <r>
      <rPr>
        <sz val="11"/>
        <rFont val="ＭＳ Ｐゴシック"/>
        <family val="3"/>
        <charset val="128"/>
        <scheme val="minor"/>
      </rPr>
      <t>　/　</t>
    </r>
    <r>
      <rPr>
        <sz val="11"/>
        <color rgb="FFFF0000"/>
        <rFont val="ＭＳ Ｐゴシック"/>
        <family val="3"/>
        <charset val="128"/>
        <scheme val="minor"/>
      </rPr>
      <t>Ｘ</t>
    </r>
    <r>
      <rPr>
        <sz val="11"/>
        <rFont val="ＭＳ Ｐゴシック"/>
        <family val="3"/>
        <charset val="128"/>
        <scheme val="minor"/>
      </rPr>
      <t>　ページ</t>
    </r>
    <phoneticPr fontId="1"/>
  </si>
  <si>
    <t>&lt;共済様式&gt;加入-12</t>
    <phoneticPr fontId="1"/>
  </si>
  <si>
    <t>高森町子ども会育成会連絡協議会</t>
    <rPh sb="0" eb="4">
      <t>タカモリマチコ</t>
    </rPh>
    <rPh sb="6" eb="15">
      <t>カイイクセイカイレンラクキョウギカイ</t>
    </rPh>
    <phoneticPr fontId="1"/>
  </si>
  <si>
    <t>殿</t>
    <rPh sb="0" eb="1">
      <t>トノ</t>
    </rPh>
    <phoneticPr fontId="1"/>
  </si>
  <si>
    <t>0001</t>
    <phoneticPr fontId="1"/>
  </si>
  <si>
    <t>学区・地区子ども会名</t>
    <rPh sb="0" eb="2">
      <t>ガック</t>
    </rPh>
    <rPh sb="3" eb="5">
      <t>チク</t>
    </rPh>
    <rPh sb="5" eb="6">
      <t>コ</t>
    </rPh>
    <rPh sb="8" eb="9">
      <t>カイ</t>
    </rPh>
    <rPh sb="9" eb="10">
      <t>メイ</t>
    </rPh>
    <phoneticPr fontId="1"/>
  </si>
  <si>
    <t>（市区町村子連名）</t>
    <rPh sb="7" eb="8">
      <t>メイ</t>
    </rPh>
    <phoneticPr fontId="1"/>
  </si>
  <si>
    <t>＜加入者名簿２＞</t>
    <phoneticPr fontId="1"/>
  </si>
  <si>
    <t>学区・地区名</t>
    <rPh sb="0" eb="1">
      <t>ガク</t>
    </rPh>
    <rPh sb="3" eb="5">
      <t>チク</t>
    </rPh>
    <phoneticPr fontId="1"/>
  </si>
  <si>
    <t>単位子ども会番号</t>
  </si>
  <si>
    <t>-</t>
    <phoneticPr fontId="1"/>
  </si>
  <si>
    <t>／</t>
    <phoneticPr fontId="1"/>
  </si>
  <si>
    <t>ページ</t>
    <phoneticPr fontId="1"/>
  </si>
  <si>
    <t>種別</t>
    <phoneticPr fontId="1"/>
  </si>
  <si>
    <t>幼･小･中･高･育･指</t>
    <phoneticPr fontId="1"/>
  </si>
  <si>
    <t>幼･小･中･高･育･指</t>
    <phoneticPr fontId="1"/>
  </si>
  <si>
    <t>幼･小･中･高･育･指</t>
    <phoneticPr fontId="1"/>
  </si>
  <si>
    <t>Ｘ</t>
    <phoneticPr fontId="16"/>
  </si>
  <si>
    <t>&lt;共済様式&gt;加入-13</t>
    <phoneticPr fontId="1"/>
  </si>
  <si>
    <t>　単位子ども会作成</t>
  </si>
  <si>
    <t>　年度＜年間行事計画書＞</t>
    <rPh sb="1" eb="3">
      <t>ネンド</t>
    </rPh>
    <phoneticPr fontId="1"/>
  </si>
  <si>
    <t>0001</t>
    <phoneticPr fontId="1"/>
  </si>
  <si>
    <t>シモイチダ１クキタ</t>
    <phoneticPr fontId="1"/>
  </si>
  <si>
    <t>コドモカイイクセイカイ</t>
    <phoneticPr fontId="1"/>
  </si>
  <si>
    <t>シモイチダ１クミナミ</t>
    <phoneticPr fontId="1"/>
  </si>
  <si>
    <t>新規</t>
    <rPh sb="0" eb="2">
      <t>シンキ</t>
    </rPh>
    <phoneticPr fontId="1"/>
  </si>
  <si>
    <t>〇</t>
    <phoneticPr fontId="1"/>
  </si>
  <si>
    <t>(フリガナ)</t>
    <phoneticPr fontId="1"/>
  </si>
  <si>
    <t>コドモカイイクセイカイ</t>
    <phoneticPr fontId="1"/>
  </si>
  <si>
    <t>追加・変更</t>
    <rPh sb="0" eb="2">
      <t>ツイカ</t>
    </rPh>
    <rPh sb="3" eb="5">
      <t>ヘンコウ</t>
    </rPh>
    <phoneticPr fontId="1"/>
  </si>
  <si>
    <t>(該当する方に○表示してください)</t>
    <rPh sb="1" eb="3">
      <t>ガイトウ</t>
    </rPh>
    <rPh sb="5" eb="6">
      <t>ホウ</t>
    </rPh>
    <rPh sb="8" eb="10">
      <t>ヒョウジ</t>
    </rPh>
    <phoneticPr fontId="1"/>
  </si>
  <si>
    <t>-</t>
    <phoneticPr fontId="1"/>
  </si>
  <si>
    <t>代表者名</t>
  </si>
  <si>
    <t>届出担当者名</t>
  </si>
  <si>
    <t>ヨシダヒガシ</t>
    <phoneticPr fontId="1"/>
  </si>
  <si>
    <t>ヨシダナカ</t>
    <phoneticPr fontId="1"/>
  </si>
  <si>
    <t>全国子ども会安全共済会規程に基づき、単位子ども会年間行事計画書を提出します。</t>
  </si>
  <si>
    <t>ヨシダニシ</t>
    <phoneticPr fontId="1"/>
  </si>
  <si>
    <t>１．活動･事業名</t>
    <phoneticPr fontId="1"/>
  </si>
  <si>
    <t>ヨシダミナミ</t>
    <phoneticPr fontId="1"/>
  </si>
  <si>
    <t>月</t>
  </si>
  <si>
    <t>実施予定日</t>
  </si>
  <si>
    <t>行　事･活　動　名</t>
    <phoneticPr fontId="1"/>
  </si>
  <si>
    <t>会場</t>
    <phoneticPr fontId="1"/>
  </si>
  <si>
    <t>参加予定人数</t>
  </si>
  <si>
    <t>備考</t>
  </si>
  <si>
    <t>イヅハラ</t>
    <phoneticPr fontId="1"/>
  </si>
  <si>
    <t>コドモカイイクセイカイ</t>
    <phoneticPr fontId="1"/>
  </si>
  <si>
    <t>カミイチダ</t>
    <phoneticPr fontId="1"/>
  </si>
  <si>
    <t>コドモカイイクセイカイ</t>
    <phoneticPr fontId="1"/>
  </si>
  <si>
    <t>オオジマサン</t>
    <phoneticPr fontId="1"/>
  </si>
  <si>
    <t>コドモカイイクセイカイ</t>
    <phoneticPr fontId="1"/>
  </si>
  <si>
    <t>ウシマキ</t>
    <phoneticPr fontId="1"/>
  </si>
  <si>
    <t>ヤマブキカミ</t>
    <phoneticPr fontId="1"/>
  </si>
  <si>
    <t>ヤマブキナカ</t>
    <phoneticPr fontId="1"/>
  </si>
  <si>
    <t>シモダイラ</t>
    <phoneticPr fontId="1"/>
  </si>
  <si>
    <t>コマバ</t>
    <phoneticPr fontId="1"/>
  </si>
  <si>
    <t>コドモカイイクセイカイ</t>
    <phoneticPr fontId="1"/>
  </si>
  <si>
    <t>タツノクチ</t>
    <phoneticPr fontId="1"/>
  </si>
  <si>
    <t>ウエダイラ</t>
    <phoneticPr fontId="1"/>
  </si>
  <si>
    <t>シンデン</t>
    <phoneticPr fontId="1"/>
  </si>
  <si>
    <r>
      <t>２．日常定例活動</t>
    </r>
    <r>
      <rPr>
        <sz val="11"/>
        <rFont val="ＭＳ Ｐゴシック"/>
        <family val="3"/>
        <charset val="128"/>
      </rPr>
      <t>（日常の練習等を含む）</t>
    </r>
    <rPh sb="9" eb="11">
      <t>ニチジョウ</t>
    </rPh>
    <rPh sb="12" eb="14">
      <t>レンシュウ</t>
    </rPh>
    <rPh sb="14" eb="15">
      <t>トウ</t>
    </rPh>
    <rPh sb="16" eb="17">
      <t>フク</t>
    </rPh>
    <phoneticPr fontId="1"/>
  </si>
  <si>
    <t>随　時</t>
    <rPh sb="0" eb="1">
      <t>ズイ</t>
    </rPh>
    <rPh sb="2" eb="3">
      <t>トキ</t>
    </rPh>
    <phoneticPr fontId="1"/>
  </si>
  <si>
    <t>町事業への参加</t>
    <rPh sb="0" eb="1">
      <t>マチ</t>
    </rPh>
    <rPh sb="1" eb="3">
      <t>ジギョウ</t>
    </rPh>
    <rPh sb="5" eb="7">
      <t>サンカ</t>
    </rPh>
    <phoneticPr fontId="1"/>
  </si>
  <si>
    <t>同上</t>
    <rPh sb="0" eb="2">
      <t>ドウジョウ</t>
    </rPh>
    <phoneticPr fontId="16"/>
  </si>
  <si>
    <t>お楽しみ会</t>
    <rPh sb="1" eb="2">
      <t>タノ</t>
    </rPh>
    <rPh sb="4" eb="5">
      <t>カイ</t>
    </rPh>
    <phoneticPr fontId="16"/>
  </si>
  <si>
    <t>納涼祭</t>
    <rPh sb="0" eb="3">
      <t>ノウリョウサイ</t>
    </rPh>
    <phoneticPr fontId="16"/>
  </si>
  <si>
    <t>花火大会</t>
    <rPh sb="0" eb="2">
      <t>ハナビ</t>
    </rPh>
    <rPh sb="2" eb="4">
      <t>タイカイ</t>
    </rPh>
    <phoneticPr fontId="16"/>
  </si>
  <si>
    <t>おやす作り</t>
    <rPh sb="3" eb="4">
      <t>ヅク</t>
    </rPh>
    <phoneticPr fontId="16"/>
  </si>
  <si>
    <t>ほんやり準備</t>
    <rPh sb="4" eb="6">
      <t>ジュンビ</t>
    </rPh>
    <phoneticPr fontId="16"/>
  </si>
  <si>
    <t>ほんやり</t>
    <phoneticPr fontId="16"/>
  </si>
  <si>
    <t>スキー教室</t>
    <rPh sb="3" eb="5">
      <t>キョウシツ</t>
    </rPh>
    <phoneticPr fontId="16"/>
  </si>
  <si>
    <t>○○集会所</t>
    <rPh sb="2" eb="4">
      <t>シュウカイ</t>
    </rPh>
    <rPh sb="4" eb="5">
      <t>ジョ</t>
    </rPh>
    <phoneticPr fontId="16"/>
  </si>
  <si>
    <t>○○地区館</t>
    <rPh sb="2" eb="4">
      <t>チク</t>
    </rPh>
    <rPh sb="4" eb="5">
      <t>カン</t>
    </rPh>
    <phoneticPr fontId="16"/>
  </si>
  <si>
    <t>○○スキー場</t>
    <rPh sb="5" eb="6">
      <t>ジョウ</t>
    </rPh>
    <phoneticPr fontId="16"/>
  </si>
  <si>
    <t>ラジオ体操</t>
    <rPh sb="3" eb="5">
      <t>タイソウ</t>
    </rPh>
    <phoneticPr fontId="16"/>
  </si>
  <si>
    <t>各地区</t>
    <rPh sb="0" eb="3">
      <t>カクチク</t>
    </rPh>
    <phoneticPr fontId="16"/>
  </si>
  <si>
    <t>春祭り</t>
    <rPh sb="0" eb="1">
      <t>ハル</t>
    </rPh>
    <rPh sb="1" eb="2">
      <t>マツ</t>
    </rPh>
    <phoneticPr fontId="16"/>
  </si>
  <si>
    <t>６年生を送る会</t>
    <rPh sb="1" eb="3">
      <t>ネンセイ</t>
    </rPh>
    <rPh sb="4" eb="5">
      <t>オク</t>
    </rPh>
    <rPh sb="6" eb="7">
      <t>カイ</t>
    </rPh>
    <phoneticPr fontId="16"/>
  </si>
  <si>
    <t>親子遠足</t>
    <rPh sb="0" eb="2">
      <t>オヤコ</t>
    </rPh>
    <rPh sb="2" eb="4">
      <t>エンソク</t>
    </rPh>
    <phoneticPr fontId="16"/>
  </si>
  <si>
    <t>１年生を迎える会</t>
    <rPh sb="1" eb="3">
      <t>ネンセイ</t>
    </rPh>
    <rPh sb="4" eb="5">
      <t>ムカ</t>
    </rPh>
    <rPh sb="7" eb="8">
      <t>カイ</t>
    </rPh>
    <phoneticPr fontId="16"/>
  </si>
  <si>
    <t>いもほり</t>
    <phoneticPr fontId="16"/>
  </si>
  <si>
    <t>〇○畑</t>
    <rPh sb="2" eb="3">
      <t>ハタケ</t>
    </rPh>
    <phoneticPr fontId="16"/>
  </si>
  <si>
    <t>○○神社</t>
    <rPh sb="2" eb="4">
      <t>ジンジャ</t>
    </rPh>
    <phoneticPr fontId="16"/>
  </si>
  <si>
    <t>○○動物園</t>
    <rPh sb="2" eb="5">
      <t>ドウブツエン</t>
    </rPh>
    <phoneticPr fontId="16"/>
  </si>
  <si>
    <t>7・8</t>
    <phoneticPr fontId="16"/>
  </si>
  <si>
    <t>夏休み中</t>
    <rPh sb="0" eb="2">
      <t>ナツヤス</t>
    </rPh>
    <rPh sb="3" eb="4">
      <t>チュウ</t>
    </rPh>
    <phoneticPr fontId="16"/>
  </si>
  <si>
    <t>上旬</t>
    <rPh sb="0" eb="2">
      <t>ジョウジュン</t>
    </rPh>
    <phoneticPr fontId="16"/>
  </si>
  <si>
    <t>中旬</t>
    <rPh sb="0" eb="2">
      <t>チュウジュン</t>
    </rPh>
    <phoneticPr fontId="16"/>
  </si>
  <si>
    <t>下旬</t>
    <rPh sb="0" eb="2">
      <t>ゲジュン</t>
    </rPh>
    <phoneticPr fontId="16"/>
  </si>
  <si>
    <t>定例会議</t>
    <rPh sb="0" eb="2">
      <t>テイレイ</t>
    </rPh>
    <rPh sb="2" eb="4">
      <t>カイギ</t>
    </rPh>
    <phoneticPr fontId="16"/>
  </si>
  <si>
    <t>随　時</t>
    <rPh sb="0" eb="1">
      <t>ズイ</t>
    </rPh>
    <rPh sb="2" eb="3">
      <t>トキ</t>
    </rPh>
    <phoneticPr fontId="16"/>
  </si>
  <si>
    <t>　</t>
    <phoneticPr fontId="16"/>
  </si>
  <si>
    <t>区・地区行事への参加</t>
    <rPh sb="0" eb="1">
      <t>ク</t>
    </rPh>
    <rPh sb="2" eb="4">
      <t>チク</t>
    </rPh>
    <rPh sb="4" eb="6">
      <t>ギョウジ</t>
    </rPh>
    <rPh sb="8" eb="10">
      <t>サンカ</t>
    </rPh>
    <phoneticPr fontId="16"/>
  </si>
  <si>
    <r>
      <t>公益社団法人全国子ども会連合会「全国子ども会安全共済会」</t>
    </r>
    <r>
      <rPr>
        <u val="double"/>
        <sz val="11"/>
        <rFont val="ＭＳ Ｐゴシック"/>
        <family val="3"/>
        <charset val="128"/>
      </rPr>
      <t/>
    </r>
    <phoneticPr fontId="1"/>
  </si>
  <si>
    <t>（提出日）</t>
    <rPh sb="1" eb="4">
      <t>テイシュツビ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</si>
</sst>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3"/>
      <charset val="128"/>
      <scheme val="minor"/>
    </font>
    <font>
      <sz val="6"/>
      <name val="ＭＳ Ｐゴシック"/>
      <family val="3"/>
      <charset val="128"/>
    </font>
    <font>
      <u val="double"/>
      <sz val="11"/>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6"/>
      <name val="ＭＳ Ｐゴシック"/>
      <family val="3"/>
      <charset val="128"/>
      <scheme val="minor"/>
    </font>
    <font>
      <sz val="8"/>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6"/>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color rgb="FFFF0000"/>
      <name val="ＭＳ Ｐゴシック"/>
      <family val="3"/>
      <charset val="128"/>
      <scheme val="minor"/>
    </font>
    <font>
      <sz val="16"/>
      <color rgb="FFFF0000"/>
      <name val="ＭＳ Ｐゴシック"/>
      <family val="3"/>
      <charset val="128"/>
      <scheme val="minor"/>
    </font>
    <font>
      <b/>
      <sz val="16"/>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83">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6" fillId="0" borderId="3" xfId="0" applyFont="1" applyBorder="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6" fillId="0" borderId="14" xfId="0" applyFont="1" applyBorder="1">
      <alignment vertical="center"/>
    </xf>
    <xf numFmtId="0" fontId="6" fillId="0" borderId="16" xfId="0" applyFont="1" applyBorder="1">
      <alignment vertical="center"/>
    </xf>
    <xf numFmtId="0" fontId="6" fillId="0" borderId="18" xfId="0" applyFont="1" applyBorder="1">
      <alignment vertical="center"/>
    </xf>
    <xf numFmtId="0" fontId="6" fillId="0" borderId="0" xfId="0" applyFont="1" applyAlignment="1">
      <alignment horizontal="right" vertical="center"/>
    </xf>
    <xf numFmtId="0" fontId="10" fillId="0" borderId="0" xfId="0" applyFont="1">
      <alignment vertical="center"/>
    </xf>
    <xf numFmtId="0" fontId="6" fillId="0" borderId="19" xfId="0" applyFont="1" applyBorder="1" applyAlignment="1">
      <alignment horizontal="center" vertical="center"/>
    </xf>
    <xf numFmtId="0" fontId="11" fillId="0" borderId="20" xfId="0" applyFont="1" applyBorder="1" applyAlignment="1">
      <alignment vertical="center" textRotation="255"/>
    </xf>
    <xf numFmtId="0" fontId="8" fillId="0" borderId="8" xfId="0" applyFont="1" applyBorder="1" applyAlignment="1">
      <alignment horizontal="center" vertical="center"/>
    </xf>
    <xf numFmtId="0" fontId="8" fillId="0" borderId="8" xfId="0" applyFont="1" applyBorder="1" applyAlignment="1">
      <alignment horizontal="righ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49" fontId="9" fillId="0" borderId="0" xfId="0" applyNumberFormat="1" applyFont="1">
      <alignment vertical="center"/>
    </xf>
    <xf numFmtId="0" fontId="11" fillId="0" borderId="21" xfId="0" applyFont="1" applyBorder="1" applyAlignment="1">
      <alignment vertical="center" textRotation="255" wrapText="1"/>
    </xf>
    <xf numFmtId="0" fontId="8" fillId="0" borderId="3" xfId="0" applyFont="1" applyBorder="1" applyAlignment="1">
      <alignment vertical="center"/>
    </xf>
    <xf numFmtId="0" fontId="0" fillId="0" borderId="0" xfId="0" applyAlignment="1"/>
    <xf numFmtId="0" fontId="8" fillId="0" borderId="0" xfId="0" applyFont="1" applyBorder="1" applyAlignment="1">
      <alignment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Alignment="1"/>
    <xf numFmtId="0" fontId="6" fillId="0" borderId="37"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25" xfId="0" applyFont="1" applyBorder="1">
      <alignment vertical="center"/>
    </xf>
    <xf numFmtId="0" fontId="6" fillId="0" borderId="4" xfId="0" applyFont="1" applyBorder="1">
      <alignment vertical="center"/>
    </xf>
    <xf numFmtId="0" fontId="6" fillId="0" borderId="41" xfId="0" applyFont="1" applyBorder="1">
      <alignment vertical="center"/>
    </xf>
    <xf numFmtId="0" fontId="6" fillId="0" borderId="44" xfId="0" applyFont="1" applyBorder="1">
      <alignment vertical="center"/>
    </xf>
    <xf numFmtId="0" fontId="13" fillId="0" borderId="44" xfId="0" applyFont="1" applyBorder="1">
      <alignment vertical="center"/>
    </xf>
    <xf numFmtId="0" fontId="6" fillId="0" borderId="8" xfId="0" applyFont="1" applyBorder="1">
      <alignment vertical="center"/>
    </xf>
    <xf numFmtId="0" fontId="5" fillId="0" borderId="0" xfId="0" applyFont="1" applyAlignment="1"/>
    <xf numFmtId="0" fontId="0" fillId="0" borderId="3" xfId="0" applyBorder="1" applyAlignment="1"/>
    <xf numFmtId="0" fontId="6" fillId="0" borderId="3" xfId="0" applyFont="1" applyBorder="1" applyAlignment="1"/>
    <xf numFmtId="0" fontId="0" fillId="0" borderId="5" xfId="0" applyBorder="1" applyAlignment="1"/>
    <xf numFmtId="0" fontId="6" fillId="0" borderId="5" xfId="0" applyFont="1" applyBorder="1" applyAlignment="1"/>
    <xf numFmtId="0" fontId="0" fillId="0" borderId="0" xfId="0" applyBorder="1" applyAlignment="1"/>
    <xf numFmtId="0" fontId="6" fillId="0" borderId="45"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0" xfId="0" applyFont="1" applyBorder="1" applyAlignment="1">
      <alignment horizontal="center" vertical="center"/>
    </xf>
    <xf numFmtId="38" fontId="6" fillId="0" borderId="0" xfId="1" applyFont="1" applyBorder="1" applyAlignment="1">
      <alignment horizontal="center" vertical="center"/>
    </xf>
    <xf numFmtId="0" fontId="4" fillId="0" borderId="0" xfId="0" applyFont="1" applyBorder="1" applyAlignment="1">
      <alignment horizontal="center" vertical="center"/>
    </xf>
    <xf numFmtId="38" fontId="6" fillId="0" borderId="0" xfId="1" applyFont="1" applyBorder="1" applyAlignment="1">
      <alignment vertical="center"/>
    </xf>
    <xf numFmtId="0" fontId="7" fillId="0" borderId="0" xfId="0" applyFont="1" applyBorder="1" applyAlignment="1">
      <alignment vertical="center" textRotation="255" shrinkToFit="1"/>
    </xf>
    <xf numFmtId="0" fontId="13" fillId="0" borderId="0" xfId="0" applyFont="1" applyBorder="1">
      <alignment vertical="center"/>
    </xf>
    <xf numFmtId="0" fontId="7" fillId="0" borderId="49" xfId="0" applyFont="1" applyBorder="1" applyAlignment="1">
      <alignment vertical="center" textRotation="255" shrinkToFit="1"/>
    </xf>
    <xf numFmtId="0" fontId="6" fillId="0" borderId="52" xfId="0" applyFont="1" applyBorder="1">
      <alignment vertical="center"/>
    </xf>
    <xf numFmtId="0" fontId="6" fillId="0" borderId="53" xfId="0" applyFont="1" applyBorder="1">
      <alignment vertical="center"/>
    </xf>
    <xf numFmtId="0" fontId="6" fillId="0" borderId="40" xfId="0" applyFont="1" applyBorder="1">
      <alignment vertical="center"/>
    </xf>
    <xf numFmtId="0" fontId="6" fillId="0" borderId="56" xfId="0" applyFont="1" applyBorder="1">
      <alignment vertical="center"/>
    </xf>
    <xf numFmtId="0" fontId="6" fillId="0" borderId="57" xfId="0" applyFont="1" applyBorder="1">
      <alignment vertical="center"/>
    </xf>
    <xf numFmtId="0" fontId="6" fillId="0" borderId="58" xfId="0" applyFont="1" applyBorder="1">
      <alignment vertical="center"/>
    </xf>
    <xf numFmtId="0" fontId="6" fillId="0" borderId="59" xfId="0" applyFont="1" applyBorder="1">
      <alignment vertical="center"/>
    </xf>
    <xf numFmtId="0" fontId="6" fillId="0" borderId="60" xfId="0" applyFont="1" applyBorder="1">
      <alignment vertical="center"/>
    </xf>
    <xf numFmtId="0" fontId="6" fillId="0" borderId="61" xfId="0" applyFont="1" applyBorder="1">
      <alignment vertical="center"/>
    </xf>
    <xf numFmtId="0" fontId="6" fillId="0" borderId="63" xfId="0" applyFont="1" applyBorder="1">
      <alignment vertical="center"/>
    </xf>
    <xf numFmtId="0" fontId="6" fillId="0" borderId="5" xfId="0" applyFont="1" applyBorder="1" applyAlignment="1">
      <alignment vertical="center"/>
    </xf>
    <xf numFmtId="0" fontId="8" fillId="0" borderId="8"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Fill="1" applyBorder="1" applyAlignment="1"/>
    <xf numFmtId="49" fontId="0" fillId="0" borderId="0" xfId="0" applyNumberFormat="1">
      <alignment vertical="center"/>
    </xf>
    <xf numFmtId="0" fontId="7" fillId="0" borderId="3" xfId="0" applyFont="1" applyBorder="1" applyAlignment="1">
      <alignment vertical="center"/>
    </xf>
    <xf numFmtId="0" fontId="12" fillId="0" borderId="8" xfId="0" applyFont="1" applyBorder="1" applyAlignment="1"/>
    <xf numFmtId="0" fontId="0" fillId="0" borderId="0" xfId="0" applyNumberFormat="1">
      <alignment vertical="center"/>
    </xf>
    <xf numFmtId="49" fontId="6" fillId="0" borderId="5" xfId="0" applyNumberFormat="1" applyFont="1" applyBorder="1" applyAlignment="1"/>
    <xf numFmtId="49" fontId="18" fillId="0" borderId="5" xfId="0" applyNumberFormat="1" applyFont="1" applyBorder="1" applyAlignment="1"/>
    <xf numFmtId="0" fontId="6" fillId="0" borderId="13" xfId="0" applyFont="1" applyBorder="1" applyAlignment="1">
      <alignment horizontal="right" vertical="center"/>
    </xf>
    <xf numFmtId="0" fontId="6" fillId="0" borderId="15" xfId="0" applyFont="1" applyBorder="1" applyAlignment="1">
      <alignment horizontal="right" vertical="center"/>
    </xf>
    <xf numFmtId="0" fontId="6" fillId="0" borderId="14"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0" fontId="18" fillId="0" borderId="13" xfId="0" applyFont="1" applyBorder="1" applyAlignment="1">
      <alignment vertical="center" shrinkToFit="1"/>
    </xf>
    <xf numFmtId="0" fontId="18" fillId="0" borderId="13" xfId="0" applyFont="1" applyBorder="1" applyAlignment="1">
      <alignment horizontal="right" vertical="center"/>
    </xf>
    <xf numFmtId="0" fontId="18" fillId="0" borderId="15" xfId="0" applyFont="1" applyBorder="1" applyAlignment="1">
      <alignment vertical="center" shrinkToFit="1"/>
    </xf>
    <xf numFmtId="0" fontId="18" fillId="0" borderId="15" xfId="0" applyFont="1" applyBorder="1" applyAlignment="1">
      <alignment horizontal="right" vertical="center"/>
    </xf>
    <xf numFmtId="0" fontId="18" fillId="0" borderId="15" xfId="0" applyFont="1" applyBorder="1" applyAlignment="1">
      <alignment horizontal="center" vertical="center" shrinkToFit="1"/>
    </xf>
    <xf numFmtId="0" fontId="18" fillId="0" borderId="15" xfId="0" applyFont="1" applyBorder="1">
      <alignment vertical="center"/>
    </xf>
    <xf numFmtId="0" fontId="18" fillId="0" borderId="17" xfId="0" applyFont="1" applyBorder="1" applyAlignment="1">
      <alignment horizontal="center" vertical="center" shrinkToFit="1"/>
    </xf>
    <xf numFmtId="0" fontId="18" fillId="0" borderId="17" xfId="0" applyFont="1" applyBorder="1">
      <alignment vertical="center"/>
    </xf>
    <xf numFmtId="0" fontId="18" fillId="0" borderId="13" xfId="0" applyFont="1" applyBorder="1" applyAlignment="1">
      <alignment horizontal="center" vertical="center" shrinkToFit="1"/>
    </xf>
    <xf numFmtId="0" fontId="18" fillId="0" borderId="13" xfId="0" applyFont="1" applyBorder="1">
      <alignment vertical="center"/>
    </xf>
    <xf numFmtId="0" fontId="18" fillId="0" borderId="13" xfId="0" applyFont="1" applyBorder="1" applyAlignment="1">
      <alignment horizontal="right" vertical="center" shrinkToFit="1"/>
    </xf>
    <xf numFmtId="0" fontId="18" fillId="0" borderId="15" xfId="0" applyFont="1" applyBorder="1" applyAlignment="1">
      <alignment horizontal="right" vertical="center" shrinkToFit="1"/>
    </xf>
    <xf numFmtId="0" fontId="18" fillId="0" borderId="17" xfId="0" applyFont="1" applyBorder="1" applyAlignment="1">
      <alignment horizontal="right" vertical="center" shrinkToFit="1"/>
    </xf>
    <xf numFmtId="0" fontId="18" fillId="0" borderId="17" xfId="0" applyFont="1" applyBorder="1" applyAlignment="1">
      <alignment horizontal="right" vertical="center"/>
    </xf>
    <xf numFmtId="0" fontId="18" fillId="0" borderId="29"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37" xfId="0" applyFont="1" applyBorder="1">
      <alignment vertical="center"/>
    </xf>
    <xf numFmtId="0" fontId="6" fillId="0" borderId="13" xfId="0" applyFont="1" applyBorder="1" applyAlignment="1">
      <alignment horizontal="right" vertical="center" shrinkToFit="1"/>
    </xf>
    <xf numFmtId="0" fontId="6" fillId="0" borderId="15" xfId="0" applyFont="1" applyBorder="1" applyAlignment="1">
      <alignment horizontal="right" vertical="center" shrinkToFit="1"/>
    </xf>
    <xf numFmtId="0" fontId="6" fillId="0" borderId="17" xfId="0" applyFont="1" applyBorder="1" applyAlignment="1">
      <alignment horizontal="right" vertical="center" shrinkToFit="1"/>
    </xf>
    <xf numFmtId="0" fontId="18" fillId="0" borderId="14" xfId="0" applyFont="1" applyBorder="1" applyAlignment="1">
      <alignment horizontal="right" vertical="center"/>
    </xf>
    <xf numFmtId="0" fontId="18" fillId="0" borderId="16" xfId="0" applyFont="1" applyBorder="1" applyAlignment="1">
      <alignment horizontal="right" vertical="center"/>
    </xf>
    <xf numFmtId="0" fontId="10" fillId="0" borderId="0" xfId="0" applyFont="1" applyAlignment="1"/>
    <xf numFmtId="0" fontId="6" fillId="0" borderId="0" xfId="0" applyFont="1" applyBorder="1" applyAlignment="1">
      <alignment horizontal="right" vertical="center"/>
    </xf>
    <xf numFmtId="0" fontId="6" fillId="0" borderId="0" xfId="0" applyFont="1" applyAlignment="1">
      <alignment vertical="top"/>
    </xf>
    <xf numFmtId="0" fontId="6" fillId="0" borderId="64" xfId="0" applyFont="1" applyBorder="1" applyAlignment="1">
      <alignment horizontal="right" vertical="center"/>
    </xf>
    <xf numFmtId="0" fontId="6" fillId="0" borderId="64" xfId="0" applyFont="1" applyBorder="1">
      <alignment vertical="center"/>
    </xf>
    <xf numFmtId="0" fontId="6" fillId="0" borderId="65" xfId="0" applyFont="1" applyBorder="1">
      <alignment vertical="center"/>
    </xf>
    <xf numFmtId="0" fontId="6" fillId="0" borderId="0" xfId="0" applyFont="1" applyBorder="1" applyAlignment="1"/>
    <xf numFmtId="0" fontId="6" fillId="0" borderId="5" xfId="0" applyFont="1" applyBorder="1">
      <alignment vertical="center"/>
    </xf>
    <xf numFmtId="0" fontId="6" fillId="0" borderId="10" xfId="0" applyFont="1" applyBorder="1" applyAlignment="1"/>
    <xf numFmtId="0" fontId="6" fillId="0" borderId="10" xfId="0" applyFont="1" applyBorder="1" applyAlignment="1">
      <alignment horizontal="right"/>
    </xf>
    <xf numFmtId="0" fontId="6" fillId="0" borderId="14" xfId="0" applyFont="1" applyBorder="1" applyAlignment="1">
      <alignment horizontal="right" vertical="center" shrinkToFit="1"/>
    </xf>
    <xf numFmtId="0" fontId="6" fillId="0" borderId="16" xfId="0" applyFont="1" applyBorder="1" applyAlignment="1">
      <alignment horizontal="right" vertical="center" shrinkToFit="1"/>
    </xf>
    <xf numFmtId="0" fontId="6" fillId="0" borderId="18" xfId="0" applyFont="1" applyBorder="1" applyAlignment="1">
      <alignment horizontal="right" vertical="center" shrinkToFit="1"/>
    </xf>
    <xf numFmtId="49" fontId="20" fillId="0" borderId="0" xfId="0" applyNumberFormat="1" applyFont="1">
      <alignment vertical="center"/>
    </xf>
    <xf numFmtId="0" fontId="0" fillId="0" borderId="0" xfId="0" applyAlignment="1">
      <alignment horizontal="right" vertical="center"/>
    </xf>
    <xf numFmtId="0" fontId="19" fillId="0" borderId="10" xfId="0" applyFont="1" applyBorder="1" applyAlignment="1"/>
    <xf numFmtId="0" fontId="6" fillId="0" borderId="0" xfId="0" applyFont="1" applyAlignment="1">
      <alignment vertical="center" shrinkToFit="1"/>
    </xf>
    <xf numFmtId="0" fontId="21" fillId="0" borderId="0" xfId="0" applyFont="1">
      <alignment vertical="center"/>
    </xf>
    <xf numFmtId="0" fontId="0" fillId="0" borderId="0" xfId="0" applyAlignment="1">
      <alignment horizontal="distributed"/>
    </xf>
    <xf numFmtId="0" fontId="22" fillId="0" borderId="10" xfId="0" applyFont="1" applyBorder="1" applyAlignment="1">
      <alignment vertical="center"/>
    </xf>
    <xf numFmtId="0" fontId="6" fillId="0" borderId="10" xfId="0" applyFont="1" applyBorder="1" applyAlignment="1">
      <alignment vertical="center"/>
    </xf>
    <xf numFmtId="0" fontId="0" fillId="0" borderId="0" xfId="0" applyAlignment="1">
      <alignment horizontal="distributed" vertical="center"/>
    </xf>
    <xf numFmtId="0" fontId="0" fillId="0" borderId="22" xfId="0" applyBorder="1" applyAlignment="1">
      <alignment vertical="top"/>
    </xf>
    <xf numFmtId="0" fontId="0" fillId="0" borderId="11" xfId="0" applyBorder="1" applyAlignment="1">
      <alignment vertical="top"/>
    </xf>
    <xf numFmtId="0" fontId="0" fillId="0" borderId="11" xfId="0" applyBorder="1">
      <alignment vertical="center"/>
    </xf>
    <xf numFmtId="0" fontId="0" fillId="0" borderId="12" xfId="0" applyBorder="1">
      <alignment vertical="center"/>
    </xf>
    <xf numFmtId="0" fontId="18" fillId="0" borderId="32"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70" xfId="0" applyFont="1" applyBorder="1" applyAlignment="1">
      <alignment horizontal="left" vertical="center"/>
    </xf>
    <xf numFmtId="0" fontId="18" fillId="0" borderId="65" xfId="0" applyFont="1" applyBorder="1" applyAlignment="1">
      <alignment horizontal="left" vertical="center"/>
    </xf>
    <xf numFmtId="0" fontId="12" fillId="0" borderId="8" xfId="0" applyFont="1" applyBorder="1" applyAlignment="1">
      <alignment horizontal="center"/>
    </xf>
    <xf numFmtId="0" fontId="7" fillId="0" borderId="3" xfId="0" applyFont="1" applyBorder="1" applyAlignment="1">
      <alignment horizontal="center" vertical="center"/>
    </xf>
    <xf numFmtId="0" fontId="6" fillId="0" borderId="1" xfId="0" applyFont="1" applyBorder="1" applyAlignment="1">
      <alignment horizontal="right" vertical="center"/>
    </xf>
    <xf numFmtId="0" fontId="6" fillId="0" borderId="8" xfId="0" applyFont="1" applyBorder="1" applyAlignment="1">
      <alignment horizontal="right" vertical="center"/>
    </xf>
    <xf numFmtId="0" fontId="6" fillId="0" borderId="45" xfId="0" applyFont="1" applyBorder="1" applyAlignment="1">
      <alignment horizontal="right" vertical="center"/>
    </xf>
    <xf numFmtId="0" fontId="6" fillId="0" borderId="43" xfId="0" applyFont="1" applyBorder="1" applyAlignment="1">
      <alignment horizontal="right" vertical="center"/>
    </xf>
    <xf numFmtId="0" fontId="11" fillId="0" borderId="32" xfId="0" applyFont="1" applyBorder="1" applyAlignment="1">
      <alignment horizontal="distributed" vertical="center"/>
    </xf>
    <xf numFmtId="0" fontId="6" fillId="0" borderId="11" xfId="0" applyFont="1" applyBorder="1" applyAlignment="1">
      <alignment horizontal="distributed" vertical="center"/>
    </xf>
    <xf numFmtId="0" fontId="11" fillId="0" borderId="3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8" fillId="0" borderId="3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26" xfId="0" applyFont="1" applyBorder="1" applyAlignment="1">
      <alignment horizontal="distributed" vertical="center"/>
    </xf>
    <xf numFmtId="0" fontId="6" fillId="0" borderId="27" xfId="0" applyFont="1" applyBorder="1" applyAlignment="1">
      <alignment horizontal="distributed" vertical="center"/>
    </xf>
    <xf numFmtId="0" fontId="11" fillId="0" borderId="3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2" xfId="0" applyFont="1" applyBorder="1" applyAlignment="1">
      <alignment horizontal="center" vertical="center" shrinkToFit="1"/>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23" xfId="0" applyFont="1" applyBorder="1" applyAlignment="1">
      <alignment horizontal="center" vertical="center"/>
    </xf>
    <xf numFmtId="0" fontId="11" fillId="0" borderId="33" xfId="0" applyFont="1" applyBorder="1" applyAlignment="1">
      <alignment horizontal="distributed" vertical="center"/>
    </xf>
    <xf numFmtId="0" fontId="6" fillId="0" borderId="22" xfId="0" applyFont="1" applyBorder="1" applyAlignment="1">
      <alignment horizontal="distributed" vertical="center"/>
    </xf>
    <xf numFmtId="0" fontId="11" fillId="0" borderId="34" xfId="0" applyFont="1" applyBorder="1" applyAlignment="1">
      <alignment horizontal="distributed" vertical="center"/>
    </xf>
    <xf numFmtId="0" fontId="6" fillId="0" borderId="12" xfId="0" applyFont="1" applyBorder="1" applyAlignment="1">
      <alignment horizontal="distributed"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11" fillId="0" borderId="34"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2" xfId="0" applyFont="1" applyBorder="1" applyAlignment="1">
      <alignment horizontal="center" vertical="center" shrinkToFit="1"/>
    </xf>
    <xf numFmtId="0" fontId="6" fillId="0" borderId="54" xfId="0" applyFont="1" applyBorder="1" applyAlignment="1">
      <alignment horizontal="center" vertical="center"/>
    </xf>
    <xf numFmtId="0" fontId="6" fillId="0" borderId="38" xfId="0" applyFont="1" applyBorder="1" applyAlignment="1">
      <alignment horizontal="center" vertical="center"/>
    </xf>
    <xf numFmtId="0" fontId="6" fillId="0" borderId="55" xfId="0" applyFont="1" applyBorder="1" applyAlignment="1">
      <alignment horizontal="center" vertical="center"/>
    </xf>
    <xf numFmtId="0" fontId="6" fillId="0" borderId="46"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4" fillId="0" borderId="0" xfId="0" applyFont="1" applyAlignment="1">
      <alignment horizontal="distributed" vertical="center"/>
    </xf>
    <xf numFmtId="0" fontId="6" fillId="0" borderId="28" xfId="0" applyFont="1" applyBorder="1" applyAlignment="1">
      <alignment horizontal="center"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distributed" vertical="center"/>
    </xf>
    <xf numFmtId="0" fontId="8" fillId="0" borderId="0" xfId="0" applyFont="1" applyBorder="1" applyAlignment="1">
      <alignment horizontal="center" vertical="center"/>
    </xf>
    <xf numFmtId="49" fontId="8" fillId="0" borderId="8" xfId="0" applyNumberFormat="1" applyFont="1" applyBorder="1" applyAlignment="1">
      <alignment horizontal="left" vertical="center"/>
    </xf>
    <xf numFmtId="0" fontId="6" fillId="0" borderId="3" xfId="0" applyFont="1" applyBorder="1" applyAlignment="1">
      <alignment horizontal="left" vertical="top"/>
    </xf>
    <xf numFmtId="49" fontId="6" fillId="0" borderId="3" xfId="0" applyNumberFormat="1" applyFont="1" applyBorder="1" applyAlignment="1">
      <alignment horizontal="center"/>
    </xf>
    <xf numFmtId="0" fontId="6" fillId="0" borderId="3" xfId="0" applyFont="1" applyBorder="1" applyAlignment="1">
      <alignment horizontal="center"/>
    </xf>
    <xf numFmtId="0" fontId="6" fillId="0" borderId="25"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horizontal="distributed"/>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47" xfId="0" applyFont="1" applyBorder="1" applyAlignment="1">
      <alignment horizontal="center" vertical="center"/>
    </xf>
    <xf numFmtId="0" fontId="9" fillId="0" borderId="0" xfId="0" applyFont="1" applyBorder="1" applyAlignment="1">
      <alignment horizontal="right"/>
    </xf>
    <xf numFmtId="0" fontId="9" fillId="0" borderId="3" xfId="0" applyFont="1" applyBorder="1" applyAlignment="1">
      <alignment horizontal="right"/>
    </xf>
    <xf numFmtId="0" fontId="6" fillId="0" borderId="3" xfId="0" applyFont="1" applyBorder="1" applyAlignment="1">
      <alignment horizontal="distributed" vertical="center"/>
    </xf>
    <xf numFmtId="0" fontId="6" fillId="0" borderId="0" xfId="0" applyFont="1" applyAlignment="1">
      <alignment horizontal="center"/>
    </xf>
    <xf numFmtId="0" fontId="6" fillId="0" borderId="0" xfId="0" applyFont="1" applyBorder="1" applyAlignment="1">
      <alignment horizontal="left"/>
    </xf>
    <xf numFmtId="0" fontId="6" fillId="0" borderId="0" xfId="0" applyFont="1" applyBorder="1" applyAlignment="1">
      <alignment horizontal="right"/>
    </xf>
    <xf numFmtId="0" fontId="6" fillId="0" borderId="3" xfId="0" applyFont="1" applyBorder="1" applyAlignment="1">
      <alignment horizontal="right"/>
    </xf>
    <xf numFmtId="0" fontId="6" fillId="0" borderId="0" xfId="0" applyFont="1" applyBorder="1" applyAlignment="1">
      <alignment horizontal="center" vertical="top"/>
    </xf>
    <xf numFmtId="0" fontId="6" fillId="0" borderId="0" xfId="0" applyFont="1" applyAlignment="1">
      <alignment horizontal="left" vertical="center"/>
    </xf>
    <xf numFmtId="0" fontId="14" fillId="0" borderId="0" xfId="0" applyFont="1" applyAlignment="1">
      <alignment horizontal="center" vertical="center"/>
    </xf>
    <xf numFmtId="0" fontId="6" fillId="0" borderId="3" xfId="0" applyFont="1" applyBorder="1" applyAlignment="1">
      <alignment horizontal="center" vertical="top"/>
    </xf>
    <xf numFmtId="0" fontId="8" fillId="0" borderId="3" xfId="0" applyFont="1" applyBorder="1" applyAlignment="1">
      <alignment horizontal="center" vertical="center"/>
    </xf>
    <xf numFmtId="0" fontId="5" fillId="0" borderId="0" xfId="0" applyFont="1" applyAlignment="1">
      <alignment horizontal="distributed"/>
    </xf>
    <xf numFmtId="38" fontId="6" fillId="0" borderId="1" xfId="1" applyFont="1" applyBorder="1" applyAlignment="1">
      <alignment horizontal="center" vertical="center"/>
    </xf>
    <xf numFmtId="38" fontId="6" fillId="0" borderId="8" xfId="1" applyFont="1" applyBorder="1" applyAlignment="1">
      <alignment horizontal="center" vertical="center"/>
    </xf>
    <xf numFmtId="38" fontId="6" fillId="0" borderId="45" xfId="1" applyFont="1" applyBorder="1" applyAlignment="1">
      <alignment horizontal="center" vertical="center"/>
    </xf>
    <xf numFmtId="38" fontId="6" fillId="0" borderId="43" xfId="1" applyFont="1" applyBorder="1" applyAlignment="1">
      <alignment horizontal="center" vertical="center"/>
    </xf>
    <xf numFmtId="0" fontId="6" fillId="0" borderId="3" xfId="0" applyFont="1" applyBorder="1" applyAlignment="1">
      <alignment horizontal="distributed"/>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62" xfId="0" applyFont="1" applyBorder="1" applyAlignment="1">
      <alignment horizontal="left" vertical="center" wrapText="1"/>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Alignment="1">
      <alignment horizontal="distributed" vertical="center"/>
    </xf>
    <xf numFmtId="0" fontId="0" fillId="0" borderId="3" xfId="0" applyBorder="1" applyAlignment="1">
      <alignment horizontal="left"/>
    </xf>
    <xf numFmtId="0" fontId="6" fillId="0" borderId="8" xfId="0" applyFont="1" applyBorder="1" applyAlignment="1">
      <alignment horizontal="distributed" vertical="center"/>
    </xf>
    <xf numFmtId="0" fontId="6" fillId="0" borderId="50" xfId="0" applyFont="1" applyBorder="1" applyAlignment="1">
      <alignment horizontal="center" vertical="center"/>
    </xf>
    <xf numFmtId="0" fontId="6" fillId="0" borderId="3" xfId="0" applyFont="1" applyBorder="1" applyAlignment="1">
      <alignment horizontal="center" vertical="center"/>
    </xf>
    <xf numFmtId="0" fontId="6" fillId="0" borderId="52" xfId="0" applyFont="1" applyBorder="1" applyAlignment="1">
      <alignment vertical="center" shrinkToFit="1"/>
    </xf>
    <xf numFmtId="0" fontId="6" fillId="0" borderId="40" xfId="0" applyFont="1" applyBorder="1" applyAlignment="1">
      <alignment vertical="center" shrinkToFit="1"/>
    </xf>
    <xf numFmtId="0" fontId="6" fillId="0" borderId="53" xfId="0" applyFont="1" applyBorder="1" applyAlignment="1">
      <alignment vertical="center" shrinkToFit="1"/>
    </xf>
    <xf numFmtId="0" fontId="10" fillId="0" borderId="24" xfId="0" applyFont="1" applyBorder="1" applyAlignment="1">
      <alignment horizontal="center" vertical="center"/>
    </xf>
    <xf numFmtId="0" fontId="10" fillId="0" borderId="8" xfId="0" applyFont="1" applyBorder="1" applyAlignment="1">
      <alignment horizontal="center" vertical="center"/>
    </xf>
    <xf numFmtId="0" fontId="10" fillId="0" borderId="23" xfId="0" applyFont="1" applyBorder="1" applyAlignment="1">
      <alignment horizontal="center" vertical="center"/>
    </xf>
    <xf numFmtId="0" fontId="6" fillId="0" borderId="0" xfId="0" applyFont="1" applyBorder="1" applyAlignment="1">
      <alignment horizontal="distributed" vertical="center"/>
    </xf>
    <xf numFmtId="0" fontId="8" fillId="0" borderId="3" xfId="0" applyFont="1" applyBorder="1" applyAlignment="1">
      <alignment horizontal="center" vertical="center" shrinkToFit="1"/>
    </xf>
    <xf numFmtId="0" fontId="10" fillId="0" borderId="0" xfId="0" applyFont="1" applyAlignment="1">
      <alignment horizontal="distributed" vertical="center"/>
    </xf>
    <xf numFmtId="0" fontId="6" fillId="0" borderId="64" xfId="0" applyFont="1" applyBorder="1" applyAlignment="1">
      <alignment horizontal="left" vertical="center"/>
    </xf>
    <xf numFmtId="0" fontId="12" fillId="0" borderId="0" xfId="0" applyFont="1" applyAlignment="1">
      <alignment horizontal="distributed" vertical="center"/>
    </xf>
    <xf numFmtId="0" fontId="6" fillId="0" borderId="0" xfId="0" applyFont="1" applyBorder="1" applyAlignment="1">
      <alignment horizontal="center"/>
    </xf>
    <xf numFmtId="0" fontId="13" fillId="0" borderId="3" xfId="0" applyFont="1" applyBorder="1" applyAlignment="1">
      <alignment horizontal="center" vertical="center"/>
    </xf>
    <xf numFmtId="0" fontId="6" fillId="0" borderId="3" xfId="0" applyFont="1" applyBorder="1" applyAlignment="1">
      <alignment horizontal="left" vertical="center"/>
    </xf>
    <xf numFmtId="0" fontId="0" fillId="0" borderId="71"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72" xfId="0" applyBorder="1" applyAlignment="1">
      <alignment horizontal="left" vertical="center"/>
    </xf>
    <xf numFmtId="0" fontId="0" fillId="0" borderId="66" xfId="0" applyBorder="1" applyAlignment="1">
      <alignment horizontal="left" vertical="center"/>
    </xf>
    <xf numFmtId="0" fontId="0" fillId="0" borderId="9" xfId="0" applyBorder="1" applyAlignment="1">
      <alignment horizontal="left" vertical="center"/>
    </xf>
    <xf numFmtId="0" fontId="0" fillId="0" borderId="22" xfId="0" applyBorder="1" applyAlignment="1">
      <alignment horizontal="left" vertical="center"/>
    </xf>
    <xf numFmtId="0" fontId="0" fillId="0" borderId="33"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2" xfId="0" applyBorder="1" applyAlignment="1">
      <alignment horizontal="left" vertical="center"/>
    </xf>
    <xf numFmtId="0" fontId="0" fillId="0" borderId="69" xfId="0" applyBorder="1" applyAlignment="1">
      <alignment horizontal="left" vertical="center"/>
    </xf>
    <xf numFmtId="0" fontId="0" fillId="0" borderId="71" xfId="0" applyBorder="1" applyAlignment="1">
      <alignment horizontal="right" vertical="center"/>
    </xf>
    <xf numFmtId="0" fontId="0" fillId="0" borderId="12" xfId="0" applyBorder="1" applyAlignment="1">
      <alignment horizontal="right" vertical="center"/>
    </xf>
    <xf numFmtId="0" fontId="0" fillId="0" borderId="3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0" fillId="0" borderId="34" xfId="0" applyNumberFormat="1" applyBorder="1" applyAlignment="1">
      <alignment horizontal="right" vertical="center"/>
    </xf>
    <xf numFmtId="176" fontId="0" fillId="0" borderId="35" xfId="0" applyNumberFormat="1" applyBorder="1" applyAlignment="1">
      <alignment horizontal="right" vertical="center"/>
    </xf>
    <xf numFmtId="0" fontId="0" fillId="0" borderId="68" xfId="0" applyBorder="1" applyAlignment="1">
      <alignment horizontal="right" vertical="center"/>
    </xf>
    <xf numFmtId="0" fontId="0" fillId="0" borderId="11" xfId="0" applyBorder="1" applyAlignment="1">
      <alignment horizontal="right" vertical="center"/>
    </xf>
    <xf numFmtId="0" fontId="0" fillId="0" borderId="70" xfId="0" applyBorder="1" applyAlignment="1">
      <alignment horizontal="left" vertical="center"/>
    </xf>
    <xf numFmtId="0" fontId="0" fillId="0" borderId="65" xfId="0" applyBorder="1" applyAlignment="1">
      <alignment horizontal="left" vertical="center"/>
    </xf>
    <xf numFmtId="176" fontId="0" fillId="0" borderId="32" xfId="0" applyNumberFormat="1" applyBorder="1" applyAlignment="1">
      <alignment horizontal="right" vertical="center"/>
    </xf>
    <xf numFmtId="176" fontId="0" fillId="0" borderId="10" xfId="0" applyNumberFormat="1" applyBorder="1" applyAlignment="1">
      <alignment horizontal="right" vertical="center"/>
    </xf>
    <xf numFmtId="0" fontId="0" fillId="0" borderId="66" xfId="0" applyBorder="1" applyAlignment="1">
      <alignment horizontal="right" vertical="center"/>
    </xf>
    <xf numFmtId="0" fontId="0" fillId="0" borderId="22" xfId="0" applyBorder="1" applyAlignment="1">
      <alignment horizontal="right" vertical="center"/>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176" fontId="0" fillId="0" borderId="33" xfId="0" applyNumberFormat="1" applyBorder="1" applyAlignment="1">
      <alignment horizontal="right" vertical="center"/>
    </xf>
    <xf numFmtId="176" fontId="0" fillId="0" borderId="9" xfId="0" applyNumberFormat="1" applyBorder="1" applyAlignment="1">
      <alignment horizontal="right" vertical="center"/>
    </xf>
    <xf numFmtId="0" fontId="0" fillId="0" borderId="10" xfId="0" applyBorder="1" applyAlignment="1">
      <alignment horizontal="distributed" vertical="center"/>
    </xf>
    <xf numFmtId="0" fontId="22" fillId="0" borderId="64" xfId="0" applyFont="1" applyBorder="1" applyAlignment="1">
      <alignment horizontal="center" vertical="center"/>
    </xf>
    <xf numFmtId="0" fontId="6" fillId="0" borderId="7" xfId="0" applyFont="1" applyBorder="1" applyAlignment="1">
      <alignment horizontal="distributed" vertical="center"/>
    </xf>
    <xf numFmtId="0" fontId="6" fillId="0" borderId="36" xfId="0" applyFont="1" applyBorder="1" applyAlignment="1">
      <alignment horizontal="distributed" vertical="center"/>
    </xf>
    <xf numFmtId="0" fontId="0" fillId="0" borderId="28" xfId="0" applyBorder="1" applyAlignment="1">
      <alignment horizontal="center" vertical="center" shrinkToFit="1"/>
    </xf>
    <xf numFmtId="0" fontId="0" fillId="0" borderId="5" xfId="0" applyBorder="1" applyAlignment="1">
      <alignment horizontal="center" vertical="center" shrinkToFit="1"/>
    </xf>
    <xf numFmtId="0" fontId="0" fillId="0" borderId="36" xfId="0" applyBorder="1" applyAlignment="1">
      <alignment horizontal="center" vertical="center" shrinkToFit="1"/>
    </xf>
    <xf numFmtId="0" fontId="0" fillId="0" borderId="28" xfId="0" applyBorder="1" applyAlignment="1">
      <alignment horizontal="distributed" vertical="center"/>
    </xf>
    <xf numFmtId="0" fontId="0" fillId="0" borderId="5" xfId="0" applyBorder="1" applyAlignment="1">
      <alignment horizontal="distributed" vertical="center"/>
    </xf>
    <xf numFmtId="0" fontId="0" fillId="0" borderId="36" xfId="0" applyBorder="1" applyAlignment="1">
      <alignment horizontal="distributed" vertical="center"/>
    </xf>
    <xf numFmtId="0" fontId="0" fillId="0" borderId="6" xfId="0" applyBorder="1" applyAlignment="1">
      <alignment horizontal="distributed" vertical="center"/>
    </xf>
    <xf numFmtId="0" fontId="0" fillId="0" borderId="38" xfId="0" applyBorder="1" applyAlignment="1">
      <alignment horizontal="center" vertic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6" fillId="0" borderId="0" xfId="0" applyFont="1" applyAlignment="1">
      <alignment horizontal="distributed" wrapText="1" shrinkToFit="1"/>
    </xf>
    <xf numFmtId="0" fontId="0" fillId="0" borderId="65" xfId="0" applyFont="1" applyBorder="1" applyAlignment="1" applyProtection="1">
      <alignment horizontal="center" shrinkToFi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distributed" vertical="center"/>
    </xf>
    <xf numFmtId="0" fontId="0" fillId="0" borderId="0" xfId="0" applyAlignment="1">
      <alignment horizontal="left" vertical="center"/>
    </xf>
    <xf numFmtId="0" fontId="10" fillId="2" borderId="3" xfId="0" applyFont="1" applyFill="1" applyBorder="1" applyAlignment="1">
      <alignment horizontal="left" vertical="center"/>
    </xf>
    <xf numFmtId="0" fontId="10" fillId="0" borderId="3" xfId="0" applyFont="1" applyBorder="1" applyAlignment="1">
      <alignment horizontal="left" vertical="center"/>
    </xf>
    <xf numFmtId="0" fontId="6" fillId="0" borderId="64" xfId="0" applyFont="1" applyBorder="1" applyAlignment="1">
      <alignment horizontal="distributed" vertical="center" wrapText="1" shrinkToFit="1"/>
    </xf>
    <xf numFmtId="0" fontId="0" fillId="0" borderId="0" xfId="0" applyAlignment="1">
      <alignment horizontal="center" vertical="center" shrinkToFit="1"/>
    </xf>
    <xf numFmtId="0" fontId="20" fillId="0" borderId="10" xfId="0" applyFont="1" applyBorder="1" applyAlignment="1">
      <alignment horizontal="distributed" vertical="center" wrapText="1"/>
    </xf>
    <xf numFmtId="0" fontId="6" fillId="0" borderId="10"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4" xfId="0" applyFont="1" applyBorder="1" applyAlignment="1">
      <alignment horizontal="center" vertical="center"/>
    </xf>
    <xf numFmtId="0" fontId="17" fillId="0" borderId="8" xfId="0" applyFont="1" applyBorder="1" applyAlignment="1">
      <alignment horizontal="center" vertical="center"/>
    </xf>
    <xf numFmtId="0" fontId="17" fillId="0" borderId="2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38" fontId="17" fillId="0" borderId="8" xfId="1" applyFont="1" applyBorder="1" applyAlignment="1">
      <alignment horizontal="right" vertical="center"/>
    </xf>
    <xf numFmtId="38" fontId="17" fillId="0" borderId="43" xfId="1" applyFont="1" applyBorder="1" applyAlignment="1">
      <alignment horizontal="right" vertical="center"/>
    </xf>
    <xf numFmtId="0" fontId="17" fillId="0" borderId="8" xfId="0" applyFont="1" applyBorder="1" applyAlignment="1">
      <alignment vertical="center"/>
    </xf>
    <xf numFmtId="0" fontId="17" fillId="0" borderId="43" xfId="0" applyFont="1" applyBorder="1" applyAlignment="1">
      <alignment vertical="center"/>
    </xf>
    <xf numFmtId="38" fontId="17" fillId="0" borderId="1" xfId="1" applyFont="1" applyBorder="1" applyAlignment="1">
      <alignment horizontal="right" vertical="center"/>
    </xf>
    <xf numFmtId="38" fontId="17" fillId="0" borderId="45" xfId="1" applyFont="1" applyBorder="1" applyAlignment="1">
      <alignment horizontal="right"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3" xfId="0" applyFont="1" applyBorder="1" applyAlignment="1">
      <alignment horizontal="center"/>
    </xf>
    <xf numFmtId="49" fontId="18" fillId="0" borderId="3" xfId="0" applyNumberFormat="1" applyFont="1" applyBorder="1" applyAlignment="1">
      <alignment horizontal="center"/>
    </xf>
    <xf numFmtId="0" fontId="17" fillId="0" borderId="3" xfId="0" applyFont="1" applyBorder="1" applyAlignment="1">
      <alignment horizontal="center" vertical="center"/>
    </xf>
    <xf numFmtId="0" fontId="18" fillId="0" borderId="3" xfId="0" applyFont="1" applyBorder="1" applyAlignment="1">
      <alignment horizontal="left"/>
    </xf>
    <xf numFmtId="0" fontId="24" fillId="0" borderId="0" xfId="0" applyFont="1" applyBorder="1" applyAlignment="1">
      <alignment horizontal="right"/>
    </xf>
    <xf numFmtId="0" fontId="24" fillId="0" borderId="3" xfId="0" applyFont="1" applyBorder="1" applyAlignment="1">
      <alignment horizontal="right"/>
    </xf>
    <xf numFmtId="0" fontId="17" fillId="0" borderId="3" xfId="0" applyFont="1" applyBorder="1" applyAlignment="1">
      <alignment horizontal="center" vertical="center" shrinkToFit="1"/>
    </xf>
    <xf numFmtId="0" fontId="26" fillId="0" borderId="71" xfId="0" applyFont="1" applyBorder="1" applyAlignment="1">
      <alignment horizontal="center" vertical="center"/>
    </xf>
    <xf numFmtId="0" fontId="26" fillId="0" borderId="35" xfId="0" applyFont="1" applyBorder="1" applyAlignment="1">
      <alignment horizontal="center" vertical="center"/>
    </xf>
    <xf numFmtId="0" fontId="26" fillId="0" borderId="12" xfId="0" applyFont="1" applyBorder="1" applyAlignment="1">
      <alignment horizontal="center"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72" xfId="0" applyFont="1" applyBorder="1" applyAlignment="1">
      <alignment horizontal="left" vertical="center"/>
    </xf>
    <xf numFmtId="0" fontId="18" fillId="0" borderId="66" xfId="0" applyFont="1" applyBorder="1" applyAlignment="1">
      <alignment horizontal="center" vertical="center"/>
    </xf>
    <xf numFmtId="0" fontId="18" fillId="0" borderId="9" xfId="0" applyFont="1" applyBorder="1" applyAlignment="1">
      <alignment horizontal="center" vertical="center"/>
    </xf>
    <xf numFmtId="0" fontId="18" fillId="0" borderId="22" xfId="0" applyFont="1" applyBorder="1" applyAlignment="1">
      <alignment horizontal="center" vertical="center"/>
    </xf>
    <xf numFmtId="0" fontId="18" fillId="0" borderId="33" xfId="0" applyFont="1" applyBorder="1" applyAlignment="1">
      <alignment horizontal="left" vertical="center"/>
    </xf>
    <xf numFmtId="0" fontId="18" fillId="0" borderId="9" xfId="0" applyFont="1" applyBorder="1" applyAlignment="1">
      <alignment horizontal="left" vertical="center"/>
    </xf>
    <xf numFmtId="0" fontId="18" fillId="0" borderId="67" xfId="0" applyFont="1" applyBorder="1" applyAlignment="1">
      <alignment horizontal="left" vertical="center"/>
    </xf>
    <xf numFmtId="0" fontId="18" fillId="0" borderId="6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32" xfId="0" applyFont="1" applyBorder="1" applyAlignment="1">
      <alignment horizontal="left" vertical="center"/>
    </xf>
    <xf numFmtId="0" fontId="18" fillId="0" borderId="10" xfId="0" applyFont="1" applyBorder="1" applyAlignment="1">
      <alignment horizontal="left" vertical="center"/>
    </xf>
    <xf numFmtId="0" fontId="18" fillId="0" borderId="69" xfId="0" applyFont="1" applyBorder="1" applyAlignment="1">
      <alignment horizontal="left" vertical="center"/>
    </xf>
    <xf numFmtId="0" fontId="0" fillId="0" borderId="68" xfId="0" applyBorder="1" applyAlignment="1">
      <alignment horizontal="center" vertical="center"/>
    </xf>
    <xf numFmtId="0" fontId="18" fillId="0" borderId="68" xfId="0" applyFont="1" applyBorder="1" applyAlignment="1">
      <alignment horizontal="right" vertical="center"/>
    </xf>
    <xf numFmtId="0" fontId="18" fillId="0" borderId="11" xfId="0" applyFont="1" applyBorder="1" applyAlignment="1">
      <alignment horizontal="right" vertical="center"/>
    </xf>
    <xf numFmtId="0" fontId="19" fillId="0" borderId="32"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8" fillId="0" borderId="11" xfId="0" applyFont="1" applyBorder="1" applyAlignment="1">
      <alignment horizontal="left" vertical="center"/>
    </xf>
    <xf numFmtId="176" fontId="18" fillId="0" borderId="32" xfId="0" applyNumberFormat="1" applyFont="1" applyBorder="1" applyAlignment="1">
      <alignment horizontal="right" vertical="center"/>
    </xf>
    <xf numFmtId="176" fontId="18" fillId="0" borderId="10" xfId="0" applyNumberFormat="1" applyFont="1" applyBorder="1" applyAlignment="1">
      <alignment horizontal="right" vertical="center"/>
    </xf>
    <xf numFmtId="0" fontId="18" fillId="0" borderId="70" xfId="0" applyFont="1" applyBorder="1" applyAlignment="1">
      <alignment horizontal="left" vertical="center"/>
    </xf>
    <xf numFmtId="0" fontId="18" fillId="0" borderId="65" xfId="0" applyFont="1" applyBorder="1" applyAlignment="1">
      <alignment horizontal="left" vertical="center"/>
    </xf>
    <xf numFmtId="0" fontId="18" fillId="0" borderId="66" xfId="0" applyFont="1" applyBorder="1" applyAlignment="1">
      <alignment horizontal="right" vertical="center"/>
    </xf>
    <xf numFmtId="0" fontId="18" fillId="0" borderId="22" xfId="0" applyFont="1" applyBorder="1" applyAlignment="1">
      <alignment horizontal="right" vertical="center"/>
    </xf>
    <xf numFmtId="0" fontId="19" fillId="0" borderId="33" xfId="0" applyFont="1" applyBorder="1" applyAlignment="1">
      <alignment horizontal="center" vertical="center"/>
    </xf>
    <xf numFmtId="0" fontId="19" fillId="0" borderId="9" xfId="0" applyFont="1" applyBorder="1" applyAlignment="1">
      <alignment horizontal="center" vertical="center"/>
    </xf>
    <xf numFmtId="0" fontId="19" fillId="0" borderId="22" xfId="0" applyFont="1" applyBorder="1" applyAlignment="1">
      <alignment horizontal="center" vertical="center"/>
    </xf>
    <xf numFmtId="0" fontId="18" fillId="0" borderId="22" xfId="0" applyFont="1" applyBorder="1" applyAlignment="1">
      <alignment horizontal="left" vertical="center"/>
    </xf>
    <xf numFmtId="176" fontId="18" fillId="0" borderId="33" xfId="0" applyNumberFormat="1" applyFont="1" applyBorder="1" applyAlignment="1">
      <alignment horizontal="right" vertical="center"/>
    </xf>
    <xf numFmtId="176" fontId="18" fillId="0" borderId="9" xfId="0" applyNumberFormat="1" applyFont="1" applyBorder="1" applyAlignment="1">
      <alignment horizontal="right" vertical="center"/>
    </xf>
    <xf numFmtId="0" fontId="18" fillId="0" borderId="7"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25" fillId="2" borderId="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42</xdr:row>
      <xdr:rowOff>123825</xdr:rowOff>
    </xdr:from>
    <xdr:to>
      <xdr:col>33</xdr:col>
      <xdr:colOff>83822</xdr:colOff>
      <xdr:row>45</xdr:row>
      <xdr:rowOff>163863</xdr:rowOff>
    </xdr:to>
    <xdr:sp macro="" textlink="">
      <xdr:nvSpPr>
        <xdr:cNvPr id="59" name="Text Box 1"/>
        <xdr:cNvSpPr txBox="1">
          <a:spLocks noChangeArrowheads="1"/>
        </xdr:cNvSpPr>
      </xdr:nvSpPr>
      <xdr:spPr bwMode="auto">
        <a:xfrm>
          <a:off x="47625" y="10544175"/>
          <a:ext cx="6941822" cy="55438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＜個人情報の取り扱いについて＞</a:t>
          </a:r>
          <a:endParaRPr lang="ja-JP" altLang="en-US" sz="8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本共済契約に関する個人情報は、公益社団法人全国子ども会連合会が共済引受の審査、本共済契約の履行のために利用いたします。</a:t>
          </a:r>
          <a:endParaRPr lang="ja-JP" altLang="en-US" sz="7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a:t>
          </a:r>
          <a:endParaRPr lang="ja-JP" altLang="en-US" sz="7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34</xdr:row>
      <xdr:rowOff>121230</xdr:rowOff>
    </xdr:from>
    <xdr:to>
      <xdr:col>33</xdr:col>
      <xdr:colOff>127646</xdr:colOff>
      <xdr:row>38</xdr:row>
      <xdr:rowOff>2601</xdr:rowOff>
    </xdr:to>
    <xdr:sp macro="" textlink="">
      <xdr:nvSpPr>
        <xdr:cNvPr id="2" name="Text Box 1"/>
        <xdr:cNvSpPr txBox="1">
          <a:spLocks noChangeArrowheads="1"/>
        </xdr:cNvSpPr>
      </xdr:nvSpPr>
      <xdr:spPr bwMode="auto">
        <a:xfrm>
          <a:off x="28575" y="9722430"/>
          <a:ext cx="6785621" cy="56717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＜個人情報の取り扱いについて＞</a:t>
          </a:r>
          <a:endParaRPr lang="ja-JP" altLang="en-US" sz="8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本共済契約に関する個人情報は、公益社団法人全国子ども会連合会が共済引受の審査、本共済契約の履行のために利用いたします。</a:t>
          </a:r>
          <a:endParaRPr lang="ja-JP" altLang="en-US" sz="7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a:t>
          </a:r>
          <a:endParaRPr lang="ja-JP" altLang="en-US" sz="7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91966</xdr:colOff>
      <xdr:row>3</xdr:row>
      <xdr:rowOff>302173</xdr:rowOff>
    </xdr:from>
    <xdr:to>
      <xdr:col>38</xdr:col>
      <xdr:colOff>42494</xdr:colOff>
      <xdr:row>6</xdr:row>
      <xdr:rowOff>127685</xdr:rowOff>
    </xdr:to>
    <xdr:sp macro="" textlink="">
      <xdr:nvSpPr>
        <xdr:cNvPr id="2" name="下矢印 1"/>
        <xdr:cNvSpPr/>
      </xdr:nvSpPr>
      <xdr:spPr>
        <a:xfrm rot="5400000">
          <a:off x="7084733" y="798027"/>
          <a:ext cx="442994" cy="73880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97921</xdr:colOff>
      <xdr:row>7</xdr:row>
      <xdr:rowOff>21759</xdr:rowOff>
    </xdr:from>
    <xdr:to>
      <xdr:col>42</xdr:col>
      <xdr:colOff>299300</xdr:colOff>
      <xdr:row>9</xdr:row>
      <xdr:rowOff>214312</xdr:rowOff>
    </xdr:to>
    <xdr:sp macro="" textlink="">
      <xdr:nvSpPr>
        <xdr:cNvPr id="3" name="テキスト ボックス 2"/>
        <xdr:cNvSpPr txBox="1"/>
      </xdr:nvSpPr>
      <xdr:spPr bwMode="auto">
        <a:xfrm>
          <a:off x="6942783" y="1519483"/>
          <a:ext cx="1777931" cy="718070"/>
        </a:xfrm>
        <a:prstGeom prst="rect">
          <a:avLst/>
        </a:prstGeom>
        <a:solidFill>
          <a:srgbClr val="FFFFFF"/>
        </a:solidFill>
        <a:ln w="9525">
          <a:noFill/>
          <a:miter lim="800000"/>
          <a:headEnd/>
          <a:tailEnd/>
        </a:ln>
      </xdr:spPr>
      <xdr:txBody>
        <a:bodyPr vertOverflow="clip" horzOverflow="clip" wrap="square" lIns="74295" tIns="8890" rIns="74295" bIns="8890" rtlCol="0" anchor="t" upright="1"/>
        <a:lstStyle/>
        <a:p>
          <a:pPr algn="l" rtl="0"/>
          <a:r>
            <a:rPr kumimoji="1" lang="ja-JP" altLang="en-US" sz="800" b="0" i="0" u="none" strike="noStrike" baseline="0">
              <a:solidFill>
                <a:srgbClr val="000000"/>
              </a:solidFill>
              <a:latin typeface="ＭＳ Ｐゴシック"/>
              <a:ea typeface="ＭＳ Ｐゴシック"/>
            </a:rPr>
            <a:t>地区を選択してください。</a:t>
          </a:r>
          <a:endParaRPr kumimoji="1" lang="en-US" altLang="ja-JP" sz="800" b="0" i="0" u="none" strike="noStrike" baseline="0">
            <a:solidFill>
              <a:srgbClr val="000000"/>
            </a:solidFill>
            <a:latin typeface="ＭＳ Ｐゴシック"/>
            <a:ea typeface="ＭＳ Ｐゴシック"/>
          </a:endParaRPr>
        </a:p>
        <a:p>
          <a:pPr algn="l" rtl="0"/>
          <a:r>
            <a:rPr kumimoji="1" lang="ja-JP" altLang="en-US" sz="800" b="0" i="0" u="none" strike="noStrike" baseline="0">
              <a:solidFill>
                <a:srgbClr val="000000"/>
              </a:solidFill>
              <a:latin typeface="ＭＳ Ｐゴシック"/>
              <a:ea typeface="ＭＳ Ｐゴシック"/>
            </a:rPr>
            <a:t>単位子ども会名・子ども会番号は自動入力されます</a:t>
          </a:r>
          <a:endParaRPr kumimoji="1" lang="en-US" altLang="ja-JP" sz="800" b="0" i="0" u="none" strike="noStrike" baseline="0">
            <a:solidFill>
              <a:srgbClr val="000000"/>
            </a:solidFill>
            <a:latin typeface="ＭＳ Ｐゴシック"/>
            <a:ea typeface="ＭＳ Ｐゴシック"/>
          </a:endParaRPr>
        </a:p>
        <a:p>
          <a:pPr algn="l" rtl="0"/>
          <a:endParaRPr kumimoji="1"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42</xdr:row>
      <xdr:rowOff>123825</xdr:rowOff>
    </xdr:from>
    <xdr:to>
      <xdr:col>33</xdr:col>
      <xdr:colOff>83822</xdr:colOff>
      <xdr:row>45</xdr:row>
      <xdr:rowOff>163863</xdr:rowOff>
    </xdr:to>
    <xdr:sp macro="" textlink="">
      <xdr:nvSpPr>
        <xdr:cNvPr id="2" name="Text Box 1"/>
        <xdr:cNvSpPr txBox="1">
          <a:spLocks noChangeArrowheads="1"/>
        </xdr:cNvSpPr>
      </xdr:nvSpPr>
      <xdr:spPr bwMode="auto">
        <a:xfrm>
          <a:off x="47625" y="10439400"/>
          <a:ext cx="6941822" cy="55438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＜個人情報の取り扱いについて＞</a:t>
          </a:r>
          <a:endParaRPr lang="ja-JP" altLang="en-US" sz="8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本共済契約に関する個人情報は、公益社団法人全国子ども会連合会が共済引受の審査、本共済契約の履行のために利用いたします。</a:t>
          </a:r>
          <a:endParaRPr lang="ja-JP" altLang="en-US" sz="7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a:t>
          </a:r>
          <a:endParaRPr lang="ja-JP" altLang="en-US" sz="7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34</xdr:col>
      <xdr:colOff>53576</xdr:colOff>
      <xdr:row>3</xdr:row>
      <xdr:rowOff>226220</xdr:rowOff>
    </xdr:from>
    <xdr:to>
      <xdr:col>35</xdr:col>
      <xdr:colOff>595311</xdr:colOff>
      <xdr:row>5</xdr:row>
      <xdr:rowOff>71438</xdr:rowOff>
    </xdr:to>
    <xdr:sp macro="" textlink="">
      <xdr:nvSpPr>
        <xdr:cNvPr id="3" name="下矢印 2"/>
        <xdr:cNvSpPr/>
      </xdr:nvSpPr>
      <xdr:spPr>
        <a:xfrm rot="5400000">
          <a:off x="7417593" y="660797"/>
          <a:ext cx="446484" cy="74414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65484</xdr:colOff>
      <xdr:row>13</xdr:row>
      <xdr:rowOff>89296</xdr:rowOff>
    </xdr:from>
    <xdr:to>
      <xdr:col>23</xdr:col>
      <xdr:colOff>142876</xdr:colOff>
      <xdr:row>14</xdr:row>
      <xdr:rowOff>47624</xdr:rowOff>
    </xdr:to>
    <xdr:sp macro="" textlink="">
      <xdr:nvSpPr>
        <xdr:cNvPr id="4" name="円/楕円 3"/>
        <xdr:cNvSpPr/>
      </xdr:nvSpPr>
      <xdr:spPr>
        <a:xfrm>
          <a:off x="4679156" y="3178968"/>
          <a:ext cx="279798" cy="2440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59531</xdr:colOff>
      <xdr:row>5</xdr:row>
      <xdr:rowOff>142875</xdr:rowOff>
    </xdr:from>
    <xdr:to>
      <xdr:col>39</xdr:col>
      <xdr:colOff>208359</xdr:colOff>
      <xdr:row>8</xdr:row>
      <xdr:rowOff>59531</xdr:rowOff>
    </xdr:to>
    <xdr:sp macro="" textlink="">
      <xdr:nvSpPr>
        <xdr:cNvPr id="5" name="テキスト ボックス 4"/>
        <xdr:cNvSpPr txBox="1"/>
      </xdr:nvSpPr>
      <xdr:spPr bwMode="auto">
        <a:xfrm>
          <a:off x="7274719" y="1327547"/>
          <a:ext cx="1785937" cy="714375"/>
        </a:xfrm>
        <a:prstGeom prst="rect">
          <a:avLst/>
        </a:prstGeom>
        <a:solidFill>
          <a:srgbClr val="FFFFFF"/>
        </a:solidFill>
        <a:ln w="9525">
          <a:noFill/>
          <a:miter lim="800000"/>
          <a:headEnd/>
          <a:tailEnd/>
        </a:ln>
      </xdr:spPr>
      <xdr:txBody>
        <a:bodyPr vertOverflow="clip" horzOverflow="clip" wrap="square" lIns="74295" tIns="8890" rIns="74295" bIns="8890" rtlCol="0" anchor="t" upright="1"/>
        <a:lstStyle/>
        <a:p>
          <a:pPr algn="l" rtl="0"/>
          <a:r>
            <a:rPr kumimoji="1" lang="ja-JP" altLang="en-US" sz="800" b="0" i="0" u="none" strike="noStrike" baseline="0">
              <a:solidFill>
                <a:srgbClr val="000000"/>
              </a:solidFill>
              <a:latin typeface="ＭＳ Ｐゴシック"/>
              <a:ea typeface="ＭＳ Ｐゴシック"/>
            </a:rPr>
            <a:t>地区を選択してください。</a:t>
          </a:r>
          <a:endParaRPr kumimoji="1" lang="en-US" altLang="ja-JP" sz="800" b="0" i="0" u="none" strike="noStrike" baseline="0">
            <a:solidFill>
              <a:srgbClr val="000000"/>
            </a:solidFill>
            <a:latin typeface="ＭＳ Ｐゴシック"/>
            <a:ea typeface="ＭＳ Ｐゴシック"/>
          </a:endParaRPr>
        </a:p>
        <a:p>
          <a:pPr algn="l" rtl="0"/>
          <a:r>
            <a:rPr kumimoji="1" lang="ja-JP" altLang="en-US" sz="800" b="0" i="0" u="none" strike="noStrike" baseline="0">
              <a:solidFill>
                <a:srgbClr val="000000"/>
              </a:solidFill>
              <a:latin typeface="ＭＳ Ｐゴシック"/>
              <a:ea typeface="ＭＳ Ｐゴシック"/>
            </a:rPr>
            <a:t>単位子ども会名・子ども会番号は自動入力されます</a:t>
          </a:r>
          <a:endParaRPr kumimoji="1" lang="en-US" altLang="ja-JP" sz="800" b="0" i="0" u="none" strike="noStrike" baseline="0">
            <a:solidFill>
              <a:srgbClr val="000000"/>
            </a:solidFill>
            <a:latin typeface="ＭＳ Ｐゴシック"/>
            <a:ea typeface="ＭＳ Ｐゴシック"/>
          </a:endParaRPr>
        </a:p>
        <a:p>
          <a:pPr algn="l" rtl="0"/>
          <a:endParaRPr kumimoji="1" lang="ja-JP" altLang="en-US" sz="800" b="0" i="0" u="none" strike="noStrike" baseline="0">
            <a:solidFill>
              <a:srgbClr val="000000"/>
            </a:solidFill>
            <a:latin typeface="ＭＳ Ｐゴシック"/>
            <a:ea typeface="ＭＳ Ｐゴシック"/>
          </a:endParaRPr>
        </a:p>
      </xdr:txBody>
    </xdr:sp>
    <xdr:clientData/>
  </xdr:twoCellAnchor>
  <xdr:twoCellAnchor>
    <xdr:from>
      <xdr:col>10</xdr:col>
      <xdr:colOff>5953</xdr:colOff>
      <xdr:row>27</xdr:row>
      <xdr:rowOff>71438</xdr:rowOff>
    </xdr:from>
    <xdr:to>
      <xdr:col>10</xdr:col>
      <xdr:colOff>172640</xdr:colOff>
      <xdr:row>27</xdr:row>
      <xdr:rowOff>220266</xdr:rowOff>
    </xdr:to>
    <xdr:sp macro="" textlink="">
      <xdr:nvSpPr>
        <xdr:cNvPr id="6" name="円/楕円 5"/>
        <xdr:cNvSpPr/>
      </xdr:nvSpPr>
      <xdr:spPr>
        <a:xfrm>
          <a:off x="2035969" y="610195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89297</xdr:rowOff>
    </xdr:from>
    <xdr:to>
      <xdr:col>10</xdr:col>
      <xdr:colOff>166687</xdr:colOff>
      <xdr:row>28</xdr:row>
      <xdr:rowOff>238125</xdr:rowOff>
    </xdr:to>
    <xdr:sp macro="" textlink="">
      <xdr:nvSpPr>
        <xdr:cNvPr id="7" name="円/楕円 6"/>
        <xdr:cNvSpPr/>
      </xdr:nvSpPr>
      <xdr:spPr>
        <a:xfrm>
          <a:off x="2030016" y="640556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29</xdr:row>
      <xdr:rowOff>69057</xdr:rowOff>
    </xdr:from>
    <xdr:to>
      <xdr:col>10</xdr:col>
      <xdr:colOff>176212</xdr:colOff>
      <xdr:row>29</xdr:row>
      <xdr:rowOff>217885</xdr:rowOff>
    </xdr:to>
    <xdr:sp macro="" textlink="">
      <xdr:nvSpPr>
        <xdr:cNvPr id="8" name="円/楕円 7"/>
        <xdr:cNvSpPr/>
      </xdr:nvSpPr>
      <xdr:spPr>
        <a:xfrm>
          <a:off x="2039541" y="667107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191691</xdr:colOff>
      <xdr:row>30</xdr:row>
      <xdr:rowOff>72628</xdr:rowOff>
    </xdr:from>
    <xdr:to>
      <xdr:col>10</xdr:col>
      <xdr:colOff>155971</xdr:colOff>
      <xdr:row>30</xdr:row>
      <xdr:rowOff>221456</xdr:rowOff>
    </xdr:to>
    <xdr:sp macro="" textlink="">
      <xdr:nvSpPr>
        <xdr:cNvPr id="9" name="円/楕円 8"/>
        <xdr:cNvSpPr/>
      </xdr:nvSpPr>
      <xdr:spPr>
        <a:xfrm>
          <a:off x="2019300" y="696039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195264</xdr:colOff>
      <xdr:row>31</xdr:row>
      <xdr:rowOff>82153</xdr:rowOff>
    </xdr:from>
    <xdr:to>
      <xdr:col>10</xdr:col>
      <xdr:colOff>159544</xdr:colOff>
      <xdr:row>31</xdr:row>
      <xdr:rowOff>230981</xdr:rowOff>
    </xdr:to>
    <xdr:sp macro="" textlink="">
      <xdr:nvSpPr>
        <xdr:cNvPr id="10" name="円/楕円 9"/>
        <xdr:cNvSpPr/>
      </xdr:nvSpPr>
      <xdr:spPr>
        <a:xfrm>
          <a:off x="2022873" y="725566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121444</xdr:colOff>
      <xdr:row>32</xdr:row>
      <xdr:rowOff>79772</xdr:rowOff>
    </xdr:from>
    <xdr:to>
      <xdr:col>11</xdr:col>
      <xdr:colOff>85725</xdr:colOff>
      <xdr:row>32</xdr:row>
      <xdr:rowOff>228600</xdr:rowOff>
    </xdr:to>
    <xdr:sp macro="" textlink="">
      <xdr:nvSpPr>
        <xdr:cNvPr id="11" name="円/楕円 10"/>
        <xdr:cNvSpPr/>
      </xdr:nvSpPr>
      <xdr:spPr>
        <a:xfrm>
          <a:off x="2151460" y="7539038"/>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33</xdr:row>
      <xdr:rowOff>71437</xdr:rowOff>
    </xdr:from>
    <xdr:to>
      <xdr:col>11</xdr:col>
      <xdr:colOff>107156</xdr:colOff>
      <xdr:row>33</xdr:row>
      <xdr:rowOff>220265</xdr:rowOff>
    </xdr:to>
    <xdr:sp macro="" textlink="">
      <xdr:nvSpPr>
        <xdr:cNvPr id="12" name="円/楕円 11"/>
        <xdr:cNvSpPr/>
      </xdr:nvSpPr>
      <xdr:spPr>
        <a:xfrm>
          <a:off x="2172891" y="781645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128588</xdr:colOff>
      <xdr:row>34</xdr:row>
      <xdr:rowOff>75009</xdr:rowOff>
    </xdr:from>
    <xdr:to>
      <xdr:col>11</xdr:col>
      <xdr:colOff>92869</xdr:colOff>
      <xdr:row>34</xdr:row>
      <xdr:rowOff>223837</xdr:rowOff>
    </xdr:to>
    <xdr:sp macro="" textlink="">
      <xdr:nvSpPr>
        <xdr:cNvPr id="13" name="円/楕円 12"/>
        <xdr:cNvSpPr/>
      </xdr:nvSpPr>
      <xdr:spPr>
        <a:xfrm>
          <a:off x="2158604" y="810577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35</xdr:row>
      <xdr:rowOff>66675</xdr:rowOff>
    </xdr:from>
    <xdr:to>
      <xdr:col>11</xdr:col>
      <xdr:colOff>78581</xdr:colOff>
      <xdr:row>35</xdr:row>
      <xdr:rowOff>215503</xdr:rowOff>
    </xdr:to>
    <xdr:sp macro="" textlink="">
      <xdr:nvSpPr>
        <xdr:cNvPr id="14" name="円/楕円 13"/>
        <xdr:cNvSpPr/>
      </xdr:nvSpPr>
      <xdr:spPr>
        <a:xfrm>
          <a:off x="2144316" y="8383191"/>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27</xdr:row>
      <xdr:rowOff>59531</xdr:rowOff>
    </xdr:from>
    <xdr:to>
      <xdr:col>8</xdr:col>
      <xdr:colOff>166687</xdr:colOff>
      <xdr:row>27</xdr:row>
      <xdr:rowOff>208359</xdr:rowOff>
    </xdr:to>
    <xdr:sp macro="" textlink="">
      <xdr:nvSpPr>
        <xdr:cNvPr id="15" name="円/楕円 14"/>
        <xdr:cNvSpPr/>
      </xdr:nvSpPr>
      <xdr:spPr>
        <a:xfrm>
          <a:off x="1625203" y="609004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33338</xdr:colOff>
      <xdr:row>28</xdr:row>
      <xdr:rowOff>92869</xdr:rowOff>
    </xdr:from>
    <xdr:to>
      <xdr:col>9</xdr:col>
      <xdr:colOff>200025</xdr:colOff>
      <xdr:row>28</xdr:row>
      <xdr:rowOff>241697</xdr:rowOff>
    </xdr:to>
    <xdr:sp macro="" textlink="">
      <xdr:nvSpPr>
        <xdr:cNvPr id="16" name="円/楕円 15"/>
        <xdr:cNvSpPr/>
      </xdr:nvSpPr>
      <xdr:spPr>
        <a:xfrm>
          <a:off x="1860947" y="640913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179784</xdr:colOff>
      <xdr:row>29</xdr:row>
      <xdr:rowOff>78581</xdr:rowOff>
    </xdr:from>
    <xdr:to>
      <xdr:col>8</xdr:col>
      <xdr:colOff>144065</xdr:colOff>
      <xdr:row>29</xdr:row>
      <xdr:rowOff>227409</xdr:rowOff>
    </xdr:to>
    <xdr:sp macro="" textlink="">
      <xdr:nvSpPr>
        <xdr:cNvPr id="17" name="円/楕円 16"/>
        <xdr:cNvSpPr/>
      </xdr:nvSpPr>
      <xdr:spPr>
        <a:xfrm>
          <a:off x="1602581" y="6680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183356</xdr:colOff>
      <xdr:row>31</xdr:row>
      <xdr:rowOff>64294</xdr:rowOff>
    </xdr:from>
    <xdr:to>
      <xdr:col>8</xdr:col>
      <xdr:colOff>147637</xdr:colOff>
      <xdr:row>31</xdr:row>
      <xdr:rowOff>213122</xdr:rowOff>
    </xdr:to>
    <xdr:sp macro="" textlink="">
      <xdr:nvSpPr>
        <xdr:cNvPr id="18" name="円/楕円 17"/>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32147</xdr:colOff>
      <xdr:row>30</xdr:row>
      <xdr:rowOff>67866</xdr:rowOff>
    </xdr:from>
    <xdr:to>
      <xdr:col>9</xdr:col>
      <xdr:colOff>198834</xdr:colOff>
      <xdr:row>30</xdr:row>
      <xdr:rowOff>216694</xdr:rowOff>
    </xdr:to>
    <xdr:sp macro="" textlink="">
      <xdr:nvSpPr>
        <xdr:cNvPr id="19" name="円/楕円 18"/>
        <xdr:cNvSpPr/>
      </xdr:nvSpPr>
      <xdr:spPr>
        <a:xfrm>
          <a:off x="1859756" y="6955632"/>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53579</xdr:colOff>
      <xdr:row>32</xdr:row>
      <xdr:rowOff>53578</xdr:rowOff>
    </xdr:from>
    <xdr:to>
      <xdr:col>10</xdr:col>
      <xdr:colOff>17859</xdr:colOff>
      <xdr:row>32</xdr:row>
      <xdr:rowOff>202406</xdr:rowOff>
    </xdr:to>
    <xdr:sp macro="" textlink="">
      <xdr:nvSpPr>
        <xdr:cNvPr id="20" name="円/楕円 19"/>
        <xdr:cNvSpPr/>
      </xdr:nvSpPr>
      <xdr:spPr>
        <a:xfrm>
          <a:off x="1881188" y="751284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39291</xdr:colOff>
      <xdr:row>34</xdr:row>
      <xdr:rowOff>45244</xdr:rowOff>
    </xdr:from>
    <xdr:to>
      <xdr:col>10</xdr:col>
      <xdr:colOff>3571</xdr:colOff>
      <xdr:row>34</xdr:row>
      <xdr:rowOff>194072</xdr:rowOff>
    </xdr:to>
    <xdr:sp macro="" textlink="">
      <xdr:nvSpPr>
        <xdr:cNvPr id="21" name="円/楕円 20"/>
        <xdr:cNvSpPr/>
      </xdr:nvSpPr>
      <xdr:spPr>
        <a:xfrm>
          <a:off x="1866900" y="80760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1191</xdr:colOff>
      <xdr:row>33</xdr:row>
      <xdr:rowOff>78581</xdr:rowOff>
    </xdr:from>
    <xdr:to>
      <xdr:col>8</xdr:col>
      <xdr:colOff>167878</xdr:colOff>
      <xdr:row>33</xdr:row>
      <xdr:rowOff>227409</xdr:rowOff>
    </xdr:to>
    <xdr:sp macro="" textlink="">
      <xdr:nvSpPr>
        <xdr:cNvPr id="22" name="円/楕円 21"/>
        <xdr:cNvSpPr/>
      </xdr:nvSpPr>
      <xdr:spPr>
        <a:xfrm>
          <a:off x="1626394" y="7823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16668</xdr:colOff>
      <xdr:row>35</xdr:row>
      <xdr:rowOff>28575</xdr:rowOff>
    </xdr:from>
    <xdr:to>
      <xdr:col>8</xdr:col>
      <xdr:colOff>183355</xdr:colOff>
      <xdr:row>35</xdr:row>
      <xdr:rowOff>177403</xdr:rowOff>
    </xdr:to>
    <xdr:sp macro="" textlink="">
      <xdr:nvSpPr>
        <xdr:cNvPr id="23" name="円/楕円 22"/>
        <xdr:cNvSpPr/>
      </xdr:nvSpPr>
      <xdr:spPr>
        <a:xfrm>
          <a:off x="1641871" y="8345091"/>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179784</xdr:colOff>
      <xdr:row>29</xdr:row>
      <xdr:rowOff>78581</xdr:rowOff>
    </xdr:from>
    <xdr:to>
      <xdr:col>25</xdr:col>
      <xdr:colOff>144065</xdr:colOff>
      <xdr:row>29</xdr:row>
      <xdr:rowOff>227409</xdr:rowOff>
    </xdr:to>
    <xdr:sp macro="" textlink="">
      <xdr:nvSpPr>
        <xdr:cNvPr id="24" name="円/楕円 23"/>
        <xdr:cNvSpPr/>
      </xdr:nvSpPr>
      <xdr:spPr>
        <a:xfrm>
          <a:off x="1602581" y="6680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183356</xdr:colOff>
      <xdr:row>31</xdr:row>
      <xdr:rowOff>64294</xdr:rowOff>
    </xdr:from>
    <xdr:to>
      <xdr:col>25</xdr:col>
      <xdr:colOff>147637</xdr:colOff>
      <xdr:row>31</xdr:row>
      <xdr:rowOff>213122</xdr:rowOff>
    </xdr:to>
    <xdr:sp macro="" textlink="">
      <xdr:nvSpPr>
        <xdr:cNvPr id="25" name="円/楕円 24"/>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179784</xdr:colOff>
      <xdr:row>34</xdr:row>
      <xdr:rowOff>78581</xdr:rowOff>
    </xdr:from>
    <xdr:to>
      <xdr:col>25</xdr:col>
      <xdr:colOff>144065</xdr:colOff>
      <xdr:row>34</xdr:row>
      <xdr:rowOff>227409</xdr:rowOff>
    </xdr:to>
    <xdr:sp macro="" textlink="">
      <xdr:nvSpPr>
        <xdr:cNvPr id="26" name="円/楕円 25"/>
        <xdr:cNvSpPr/>
      </xdr:nvSpPr>
      <xdr:spPr>
        <a:xfrm>
          <a:off x="1602581" y="6680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183356</xdr:colOff>
      <xdr:row>36</xdr:row>
      <xdr:rowOff>64294</xdr:rowOff>
    </xdr:from>
    <xdr:to>
      <xdr:col>25</xdr:col>
      <xdr:colOff>147637</xdr:colOff>
      <xdr:row>36</xdr:row>
      <xdr:rowOff>213122</xdr:rowOff>
    </xdr:to>
    <xdr:sp macro="" textlink="">
      <xdr:nvSpPr>
        <xdr:cNvPr id="27" name="円/楕円 26"/>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179784</xdr:colOff>
      <xdr:row>39</xdr:row>
      <xdr:rowOff>78581</xdr:rowOff>
    </xdr:from>
    <xdr:to>
      <xdr:col>25</xdr:col>
      <xdr:colOff>144065</xdr:colOff>
      <xdr:row>39</xdr:row>
      <xdr:rowOff>227409</xdr:rowOff>
    </xdr:to>
    <xdr:sp macro="" textlink="">
      <xdr:nvSpPr>
        <xdr:cNvPr id="28" name="円/楕円 27"/>
        <xdr:cNvSpPr/>
      </xdr:nvSpPr>
      <xdr:spPr>
        <a:xfrm>
          <a:off x="1602581" y="6680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183356</xdr:colOff>
      <xdr:row>41</xdr:row>
      <xdr:rowOff>64294</xdr:rowOff>
    </xdr:from>
    <xdr:to>
      <xdr:col>25</xdr:col>
      <xdr:colOff>147637</xdr:colOff>
      <xdr:row>41</xdr:row>
      <xdr:rowOff>213122</xdr:rowOff>
    </xdr:to>
    <xdr:sp macro="" textlink="">
      <xdr:nvSpPr>
        <xdr:cNvPr id="29" name="円/楕円 28"/>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179784</xdr:colOff>
      <xdr:row>39</xdr:row>
      <xdr:rowOff>78581</xdr:rowOff>
    </xdr:from>
    <xdr:to>
      <xdr:col>8</xdr:col>
      <xdr:colOff>144065</xdr:colOff>
      <xdr:row>39</xdr:row>
      <xdr:rowOff>227409</xdr:rowOff>
    </xdr:to>
    <xdr:sp macro="" textlink="">
      <xdr:nvSpPr>
        <xdr:cNvPr id="30" name="円/楕円 29"/>
        <xdr:cNvSpPr/>
      </xdr:nvSpPr>
      <xdr:spPr>
        <a:xfrm>
          <a:off x="1602581" y="6680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183356</xdr:colOff>
      <xdr:row>41</xdr:row>
      <xdr:rowOff>64294</xdr:rowOff>
    </xdr:from>
    <xdr:to>
      <xdr:col>8</xdr:col>
      <xdr:colOff>147637</xdr:colOff>
      <xdr:row>41</xdr:row>
      <xdr:rowOff>213122</xdr:rowOff>
    </xdr:to>
    <xdr:sp macro="" textlink="">
      <xdr:nvSpPr>
        <xdr:cNvPr id="31" name="円/楕円 30"/>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197644</xdr:colOff>
      <xdr:row>33</xdr:row>
      <xdr:rowOff>78581</xdr:rowOff>
    </xdr:from>
    <xdr:to>
      <xdr:col>25</xdr:col>
      <xdr:colOff>161924</xdr:colOff>
      <xdr:row>33</xdr:row>
      <xdr:rowOff>227409</xdr:rowOff>
    </xdr:to>
    <xdr:sp macro="" textlink="">
      <xdr:nvSpPr>
        <xdr:cNvPr id="32" name="円/楕円 31"/>
        <xdr:cNvSpPr/>
      </xdr:nvSpPr>
      <xdr:spPr>
        <a:xfrm>
          <a:off x="5216128" y="782359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183356</xdr:colOff>
      <xdr:row>36</xdr:row>
      <xdr:rowOff>64294</xdr:rowOff>
    </xdr:from>
    <xdr:to>
      <xdr:col>8</xdr:col>
      <xdr:colOff>147637</xdr:colOff>
      <xdr:row>36</xdr:row>
      <xdr:rowOff>213122</xdr:rowOff>
    </xdr:to>
    <xdr:sp macro="" textlink="">
      <xdr:nvSpPr>
        <xdr:cNvPr id="33" name="円/楕円 32"/>
        <xdr:cNvSpPr/>
      </xdr:nvSpPr>
      <xdr:spPr>
        <a:xfrm>
          <a:off x="1606153" y="723781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42863</xdr:colOff>
      <xdr:row>28</xdr:row>
      <xdr:rowOff>71437</xdr:rowOff>
    </xdr:from>
    <xdr:to>
      <xdr:col>27</xdr:col>
      <xdr:colOff>7144</xdr:colOff>
      <xdr:row>28</xdr:row>
      <xdr:rowOff>220265</xdr:rowOff>
    </xdr:to>
    <xdr:sp macro="" textlink="">
      <xdr:nvSpPr>
        <xdr:cNvPr id="34" name="円/楕円 33"/>
        <xdr:cNvSpPr/>
      </xdr:nvSpPr>
      <xdr:spPr>
        <a:xfrm>
          <a:off x="5466160" y="638770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41672</xdr:colOff>
      <xdr:row>30</xdr:row>
      <xdr:rowOff>46434</xdr:rowOff>
    </xdr:from>
    <xdr:to>
      <xdr:col>27</xdr:col>
      <xdr:colOff>5953</xdr:colOff>
      <xdr:row>30</xdr:row>
      <xdr:rowOff>195262</xdr:rowOff>
    </xdr:to>
    <xdr:sp macro="" textlink="">
      <xdr:nvSpPr>
        <xdr:cNvPr id="35" name="円/楕円 34"/>
        <xdr:cNvSpPr/>
      </xdr:nvSpPr>
      <xdr:spPr>
        <a:xfrm>
          <a:off x="5464969" y="693420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63104</xdr:colOff>
      <xdr:row>32</xdr:row>
      <xdr:rowOff>32146</xdr:rowOff>
    </xdr:from>
    <xdr:to>
      <xdr:col>27</xdr:col>
      <xdr:colOff>27385</xdr:colOff>
      <xdr:row>32</xdr:row>
      <xdr:rowOff>180974</xdr:rowOff>
    </xdr:to>
    <xdr:sp macro="" textlink="">
      <xdr:nvSpPr>
        <xdr:cNvPr id="36" name="円/楕円 35"/>
        <xdr:cNvSpPr/>
      </xdr:nvSpPr>
      <xdr:spPr>
        <a:xfrm>
          <a:off x="5486401" y="7491412"/>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48816</xdr:colOff>
      <xdr:row>38</xdr:row>
      <xdr:rowOff>41671</xdr:rowOff>
    </xdr:from>
    <xdr:to>
      <xdr:col>10</xdr:col>
      <xdr:colOff>13096</xdr:colOff>
      <xdr:row>38</xdr:row>
      <xdr:rowOff>190499</xdr:rowOff>
    </xdr:to>
    <xdr:sp macro="" textlink="">
      <xdr:nvSpPr>
        <xdr:cNvPr id="37" name="円/楕円 36"/>
        <xdr:cNvSpPr/>
      </xdr:nvSpPr>
      <xdr:spPr>
        <a:xfrm>
          <a:off x="1876425" y="9215437"/>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201217</xdr:colOff>
      <xdr:row>37</xdr:row>
      <xdr:rowOff>57149</xdr:rowOff>
    </xdr:from>
    <xdr:to>
      <xdr:col>25</xdr:col>
      <xdr:colOff>165497</xdr:colOff>
      <xdr:row>37</xdr:row>
      <xdr:rowOff>205977</xdr:rowOff>
    </xdr:to>
    <xdr:sp macro="" textlink="">
      <xdr:nvSpPr>
        <xdr:cNvPr id="38" name="円/楕円 37"/>
        <xdr:cNvSpPr/>
      </xdr:nvSpPr>
      <xdr:spPr>
        <a:xfrm>
          <a:off x="5219701" y="894516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33338</xdr:colOff>
      <xdr:row>40</xdr:row>
      <xdr:rowOff>91677</xdr:rowOff>
    </xdr:from>
    <xdr:to>
      <xdr:col>9</xdr:col>
      <xdr:colOff>200025</xdr:colOff>
      <xdr:row>40</xdr:row>
      <xdr:rowOff>240505</xdr:rowOff>
    </xdr:to>
    <xdr:sp macro="" textlink="">
      <xdr:nvSpPr>
        <xdr:cNvPr id="39" name="円/楕円 38"/>
        <xdr:cNvSpPr/>
      </xdr:nvSpPr>
      <xdr:spPr>
        <a:xfrm>
          <a:off x="1860947" y="983694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54770</xdr:colOff>
      <xdr:row>38</xdr:row>
      <xdr:rowOff>59530</xdr:rowOff>
    </xdr:from>
    <xdr:to>
      <xdr:col>27</xdr:col>
      <xdr:colOff>19051</xdr:colOff>
      <xdr:row>38</xdr:row>
      <xdr:rowOff>208358</xdr:rowOff>
    </xdr:to>
    <xdr:sp macro="" textlink="">
      <xdr:nvSpPr>
        <xdr:cNvPr id="40" name="円/楕円 39"/>
        <xdr:cNvSpPr/>
      </xdr:nvSpPr>
      <xdr:spPr>
        <a:xfrm>
          <a:off x="5478067" y="9233296"/>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40482</xdr:colOff>
      <xdr:row>40</xdr:row>
      <xdr:rowOff>51196</xdr:rowOff>
    </xdr:from>
    <xdr:to>
      <xdr:col>27</xdr:col>
      <xdr:colOff>4763</xdr:colOff>
      <xdr:row>40</xdr:row>
      <xdr:rowOff>200024</xdr:rowOff>
    </xdr:to>
    <xdr:sp macro="" textlink="">
      <xdr:nvSpPr>
        <xdr:cNvPr id="41" name="円/楕円 40"/>
        <xdr:cNvSpPr/>
      </xdr:nvSpPr>
      <xdr:spPr>
        <a:xfrm>
          <a:off x="5463779" y="9796462"/>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29766</xdr:colOff>
      <xdr:row>37</xdr:row>
      <xdr:rowOff>71438</xdr:rowOff>
    </xdr:from>
    <xdr:to>
      <xdr:col>9</xdr:col>
      <xdr:colOff>196453</xdr:colOff>
      <xdr:row>37</xdr:row>
      <xdr:rowOff>220266</xdr:rowOff>
    </xdr:to>
    <xdr:sp macro="" textlink="">
      <xdr:nvSpPr>
        <xdr:cNvPr id="42" name="円/楕円 41"/>
        <xdr:cNvSpPr/>
      </xdr:nvSpPr>
      <xdr:spPr>
        <a:xfrm>
          <a:off x="1857375" y="895945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35718</xdr:colOff>
      <xdr:row>27</xdr:row>
      <xdr:rowOff>65485</xdr:rowOff>
    </xdr:from>
    <xdr:to>
      <xdr:col>26</xdr:col>
      <xdr:colOff>202405</xdr:colOff>
      <xdr:row>27</xdr:row>
      <xdr:rowOff>214313</xdr:rowOff>
    </xdr:to>
    <xdr:sp macro="" textlink="">
      <xdr:nvSpPr>
        <xdr:cNvPr id="43" name="円/楕円 42"/>
        <xdr:cNvSpPr/>
      </xdr:nvSpPr>
      <xdr:spPr>
        <a:xfrm>
          <a:off x="5459015" y="6096001"/>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135732</xdr:colOff>
      <xdr:row>27</xdr:row>
      <xdr:rowOff>83344</xdr:rowOff>
    </xdr:from>
    <xdr:to>
      <xdr:col>30</xdr:col>
      <xdr:colOff>100013</xdr:colOff>
      <xdr:row>27</xdr:row>
      <xdr:rowOff>232172</xdr:rowOff>
    </xdr:to>
    <xdr:sp macro="" textlink="">
      <xdr:nvSpPr>
        <xdr:cNvPr id="44" name="円/楕円 43"/>
        <xdr:cNvSpPr/>
      </xdr:nvSpPr>
      <xdr:spPr>
        <a:xfrm>
          <a:off x="6166248" y="611386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129779</xdr:colOff>
      <xdr:row>28</xdr:row>
      <xdr:rowOff>101203</xdr:rowOff>
    </xdr:from>
    <xdr:to>
      <xdr:col>30</xdr:col>
      <xdr:colOff>94060</xdr:colOff>
      <xdr:row>28</xdr:row>
      <xdr:rowOff>250031</xdr:rowOff>
    </xdr:to>
    <xdr:sp macro="" textlink="">
      <xdr:nvSpPr>
        <xdr:cNvPr id="45" name="円/楕円 44"/>
        <xdr:cNvSpPr/>
      </xdr:nvSpPr>
      <xdr:spPr>
        <a:xfrm>
          <a:off x="6160295" y="641746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139304</xdr:colOff>
      <xdr:row>29</xdr:row>
      <xdr:rowOff>80963</xdr:rowOff>
    </xdr:from>
    <xdr:to>
      <xdr:col>30</xdr:col>
      <xdr:colOff>103585</xdr:colOff>
      <xdr:row>29</xdr:row>
      <xdr:rowOff>229791</xdr:rowOff>
    </xdr:to>
    <xdr:sp macro="" textlink="">
      <xdr:nvSpPr>
        <xdr:cNvPr id="46" name="円/楕円 45"/>
        <xdr:cNvSpPr/>
      </xdr:nvSpPr>
      <xdr:spPr>
        <a:xfrm>
          <a:off x="6169820" y="668297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119063</xdr:colOff>
      <xdr:row>30</xdr:row>
      <xdr:rowOff>84534</xdr:rowOff>
    </xdr:from>
    <xdr:to>
      <xdr:col>30</xdr:col>
      <xdr:colOff>83344</xdr:colOff>
      <xdr:row>30</xdr:row>
      <xdr:rowOff>233362</xdr:rowOff>
    </xdr:to>
    <xdr:sp macro="" textlink="">
      <xdr:nvSpPr>
        <xdr:cNvPr id="47" name="円/楕円 46"/>
        <xdr:cNvSpPr/>
      </xdr:nvSpPr>
      <xdr:spPr>
        <a:xfrm>
          <a:off x="6149579" y="697230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122636</xdr:colOff>
      <xdr:row>31</xdr:row>
      <xdr:rowOff>94059</xdr:rowOff>
    </xdr:from>
    <xdr:to>
      <xdr:col>30</xdr:col>
      <xdr:colOff>86917</xdr:colOff>
      <xdr:row>31</xdr:row>
      <xdr:rowOff>242887</xdr:rowOff>
    </xdr:to>
    <xdr:sp macro="" textlink="">
      <xdr:nvSpPr>
        <xdr:cNvPr id="48" name="円/楕円 47"/>
        <xdr:cNvSpPr/>
      </xdr:nvSpPr>
      <xdr:spPr>
        <a:xfrm>
          <a:off x="6153152" y="726757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29766</xdr:colOff>
      <xdr:row>25</xdr:row>
      <xdr:rowOff>17860</xdr:rowOff>
    </xdr:from>
    <xdr:to>
      <xdr:col>19</xdr:col>
      <xdr:colOff>125015</xdr:colOff>
      <xdr:row>27</xdr:row>
      <xdr:rowOff>107157</xdr:rowOff>
    </xdr:to>
    <xdr:sp macro="" textlink="">
      <xdr:nvSpPr>
        <xdr:cNvPr id="49" name="下矢印 48"/>
        <xdr:cNvSpPr/>
      </xdr:nvSpPr>
      <xdr:spPr>
        <a:xfrm rot="2291454">
          <a:off x="3661172" y="5393532"/>
          <a:ext cx="446484" cy="74414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113109</xdr:colOff>
      <xdr:row>21</xdr:row>
      <xdr:rowOff>41671</xdr:rowOff>
    </xdr:from>
    <xdr:to>
      <xdr:col>27</xdr:col>
      <xdr:colOff>113110</xdr:colOff>
      <xdr:row>25</xdr:row>
      <xdr:rowOff>0</xdr:rowOff>
    </xdr:to>
    <xdr:sp macro="" textlink="">
      <xdr:nvSpPr>
        <xdr:cNvPr id="50" name="テキスト ボックス 49"/>
        <xdr:cNvSpPr txBox="1"/>
      </xdr:nvSpPr>
      <xdr:spPr bwMode="auto">
        <a:xfrm>
          <a:off x="2345531" y="4637484"/>
          <a:ext cx="3393282" cy="738188"/>
        </a:xfrm>
        <a:prstGeom prst="rect">
          <a:avLst/>
        </a:prstGeom>
        <a:solidFill>
          <a:srgbClr val="FFFFFF"/>
        </a:solidFill>
        <a:ln w="34925">
          <a:solidFill>
            <a:srgbClr val="FF0000"/>
          </a:solid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３歳以下（年少含む）の子どもが加入する場合は必ず保護者も加入し、ＮＯ．を記入し親子関係がわかるようにしてください</a:t>
          </a:r>
          <a:endParaRPr kumimoji="1" lang="en-US" altLang="ja-JP" sz="1100" b="1" i="0" u="none" strike="noStrike" baseline="0">
            <a:solidFill>
              <a:srgbClr val="FF0000"/>
            </a:solidFill>
            <a:latin typeface="ＭＳ Ｐゴシック"/>
            <a:ea typeface="ＭＳ Ｐゴシック"/>
          </a:endParaRPr>
        </a:p>
        <a:p>
          <a:pPr algn="l" rtl="0"/>
          <a:endParaRPr kumimoji="1" lang="ja-JP" altLang="en-US" sz="1100" b="1" i="0" u="none" strike="noStrike" baseline="0">
            <a:solidFill>
              <a:srgbClr val="FF0000"/>
            </a:solidFill>
            <a:latin typeface="ＭＳ Ｐゴシック"/>
            <a:ea typeface="ＭＳ Ｐゴシック"/>
          </a:endParaRPr>
        </a:p>
      </xdr:txBody>
    </xdr:sp>
    <xdr:clientData/>
  </xdr:twoCellAnchor>
  <xdr:twoCellAnchor>
    <xdr:from>
      <xdr:col>16</xdr:col>
      <xdr:colOff>0</xdr:colOff>
      <xdr:row>27</xdr:row>
      <xdr:rowOff>5954</xdr:rowOff>
    </xdr:from>
    <xdr:to>
      <xdr:col>17</xdr:col>
      <xdr:colOff>53578</xdr:colOff>
      <xdr:row>28</xdr:row>
      <xdr:rowOff>11907</xdr:rowOff>
    </xdr:to>
    <xdr:sp macro="" textlink="">
      <xdr:nvSpPr>
        <xdr:cNvPr id="51" name="円/楕円 50"/>
        <xdr:cNvSpPr/>
      </xdr:nvSpPr>
      <xdr:spPr>
        <a:xfrm>
          <a:off x="3375422" y="6036470"/>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253603</xdr:colOff>
      <xdr:row>26</xdr:row>
      <xdr:rowOff>408386</xdr:rowOff>
    </xdr:from>
    <xdr:to>
      <xdr:col>16</xdr:col>
      <xdr:colOff>27384</xdr:colOff>
      <xdr:row>27</xdr:row>
      <xdr:rowOff>283370</xdr:rowOff>
    </xdr:to>
    <xdr:sp macro="" textlink="">
      <xdr:nvSpPr>
        <xdr:cNvPr id="52" name="円/楕円 51"/>
        <xdr:cNvSpPr/>
      </xdr:nvSpPr>
      <xdr:spPr>
        <a:xfrm>
          <a:off x="3093244" y="6022183"/>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14287</xdr:colOff>
      <xdr:row>28</xdr:row>
      <xdr:rowOff>14287</xdr:rowOff>
    </xdr:from>
    <xdr:to>
      <xdr:col>17</xdr:col>
      <xdr:colOff>67865</xdr:colOff>
      <xdr:row>29</xdr:row>
      <xdr:rowOff>20240</xdr:rowOff>
    </xdr:to>
    <xdr:sp macro="" textlink="">
      <xdr:nvSpPr>
        <xdr:cNvPr id="53" name="円/楕円 52"/>
        <xdr:cNvSpPr/>
      </xdr:nvSpPr>
      <xdr:spPr>
        <a:xfrm>
          <a:off x="3389709" y="6330553"/>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28</xdr:row>
      <xdr:rowOff>0</xdr:rowOff>
    </xdr:from>
    <xdr:to>
      <xdr:col>16</xdr:col>
      <xdr:colOff>41671</xdr:colOff>
      <xdr:row>29</xdr:row>
      <xdr:rowOff>5953</xdr:rowOff>
    </xdr:to>
    <xdr:sp macro="" textlink="">
      <xdr:nvSpPr>
        <xdr:cNvPr id="54" name="円/楕円 53"/>
        <xdr:cNvSpPr/>
      </xdr:nvSpPr>
      <xdr:spPr>
        <a:xfrm>
          <a:off x="3107531" y="6316266"/>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5952</xdr:colOff>
      <xdr:row>29</xdr:row>
      <xdr:rowOff>11906</xdr:rowOff>
    </xdr:from>
    <xdr:to>
      <xdr:col>17</xdr:col>
      <xdr:colOff>59530</xdr:colOff>
      <xdr:row>30</xdr:row>
      <xdr:rowOff>17859</xdr:rowOff>
    </xdr:to>
    <xdr:sp macro="" textlink="">
      <xdr:nvSpPr>
        <xdr:cNvPr id="55" name="円/楕円 54"/>
        <xdr:cNvSpPr/>
      </xdr:nvSpPr>
      <xdr:spPr>
        <a:xfrm>
          <a:off x="3381374" y="6613922"/>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259555</xdr:colOff>
      <xdr:row>28</xdr:row>
      <xdr:rowOff>283369</xdr:rowOff>
    </xdr:from>
    <xdr:to>
      <xdr:col>16</xdr:col>
      <xdr:colOff>33336</xdr:colOff>
      <xdr:row>30</xdr:row>
      <xdr:rowOff>3572</xdr:rowOff>
    </xdr:to>
    <xdr:sp macro="" textlink="">
      <xdr:nvSpPr>
        <xdr:cNvPr id="56" name="円/楕円 55"/>
        <xdr:cNvSpPr/>
      </xdr:nvSpPr>
      <xdr:spPr>
        <a:xfrm>
          <a:off x="3099196" y="6599635"/>
          <a:ext cx="309562" cy="2917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24</xdr:row>
      <xdr:rowOff>119063</xdr:rowOff>
    </xdr:from>
    <xdr:to>
      <xdr:col>30</xdr:col>
      <xdr:colOff>119062</xdr:colOff>
      <xdr:row>26</xdr:row>
      <xdr:rowOff>11906</xdr:rowOff>
    </xdr:to>
    <xdr:sp macro="" textlink="">
      <xdr:nvSpPr>
        <xdr:cNvPr id="57" name="円/楕円 56"/>
        <xdr:cNvSpPr/>
      </xdr:nvSpPr>
      <xdr:spPr>
        <a:xfrm>
          <a:off x="5768578" y="5316141"/>
          <a:ext cx="583406" cy="3095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125016</xdr:colOff>
      <xdr:row>36</xdr:row>
      <xdr:rowOff>71437</xdr:rowOff>
    </xdr:from>
    <xdr:to>
      <xdr:col>11</xdr:col>
      <xdr:colOff>89297</xdr:colOff>
      <xdr:row>36</xdr:row>
      <xdr:rowOff>220265</xdr:rowOff>
    </xdr:to>
    <xdr:sp macro="" textlink="">
      <xdr:nvSpPr>
        <xdr:cNvPr id="58" name="円/楕円 57"/>
        <xdr:cNvSpPr/>
      </xdr:nvSpPr>
      <xdr:spPr>
        <a:xfrm>
          <a:off x="2155032" y="867370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117871</xdr:colOff>
      <xdr:row>32</xdr:row>
      <xdr:rowOff>77390</xdr:rowOff>
    </xdr:from>
    <xdr:to>
      <xdr:col>30</xdr:col>
      <xdr:colOff>82152</xdr:colOff>
      <xdr:row>32</xdr:row>
      <xdr:rowOff>226218</xdr:rowOff>
    </xdr:to>
    <xdr:sp macro="" textlink="">
      <xdr:nvSpPr>
        <xdr:cNvPr id="59" name="円/楕円 58"/>
        <xdr:cNvSpPr/>
      </xdr:nvSpPr>
      <xdr:spPr>
        <a:xfrm>
          <a:off x="6148387" y="7536656"/>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111918</xdr:colOff>
      <xdr:row>33</xdr:row>
      <xdr:rowOff>95249</xdr:rowOff>
    </xdr:from>
    <xdr:to>
      <xdr:col>30</xdr:col>
      <xdr:colOff>76199</xdr:colOff>
      <xdr:row>33</xdr:row>
      <xdr:rowOff>244077</xdr:rowOff>
    </xdr:to>
    <xdr:sp macro="" textlink="">
      <xdr:nvSpPr>
        <xdr:cNvPr id="60" name="円/楕円 59"/>
        <xdr:cNvSpPr/>
      </xdr:nvSpPr>
      <xdr:spPr>
        <a:xfrm>
          <a:off x="6142434" y="784026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121443</xdr:colOff>
      <xdr:row>34</xdr:row>
      <xdr:rowOff>75009</xdr:rowOff>
    </xdr:from>
    <xdr:to>
      <xdr:col>30</xdr:col>
      <xdr:colOff>85724</xdr:colOff>
      <xdr:row>34</xdr:row>
      <xdr:rowOff>223837</xdr:rowOff>
    </xdr:to>
    <xdr:sp macro="" textlink="">
      <xdr:nvSpPr>
        <xdr:cNvPr id="61" name="円/楕円 60"/>
        <xdr:cNvSpPr/>
      </xdr:nvSpPr>
      <xdr:spPr>
        <a:xfrm>
          <a:off x="6151959" y="810577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101202</xdr:colOff>
      <xdr:row>35</xdr:row>
      <xdr:rowOff>78580</xdr:rowOff>
    </xdr:from>
    <xdr:to>
      <xdr:col>30</xdr:col>
      <xdr:colOff>65483</xdr:colOff>
      <xdr:row>35</xdr:row>
      <xdr:rowOff>227408</xdr:rowOff>
    </xdr:to>
    <xdr:sp macro="" textlink="">
      <xdr:nvSpPr>
        <xdr:cNvPr id="62" name="円/楕円 61"/>
        <xdr:cNvSpPr/>
      </xdr:nvSpPr>
      <xdr:spPr>
        <a:xfrm>
          <a:off x="6131718" y="8395096"/>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104775</xdr:colOff>
      <xdr:row>36</xdr:row>
      <xdr:rowOff>88105</xdr:rowOff>
    </xdr:from>
    <xdr:to>
      <xdr:col>30</xdr:col>
      <xdr:colOff>69056</xdr:colOff>
      <xdr:row>36</xdr:row>
      <xdr:rowOff>236933</xdr:rowOff>
    </xdr:to>
    <xdr:sp macro="" textlink="">
      <xdr:nvSpPr>
        <xdr:cNvPr id="63" name="円/楕円 62"/>
        <xdr:cNvSpPr/>
      </xdr:nvSpPr>
      <xdr:spPr>
        <a:xfrm>
          <a:off x="6135291" y="8690371"/>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67865</xdr:colOff>
      <xdr:row>37</xdr:row>
      <xdr:rowOff>75008</xdr:rowOff>
    </xdr:from>
    <xdr:to>
      <xdr:col>31</xdr:col>
      <xdr:colOff>32146</xdr:colOff>
      <xdr:row>37</xdr:row>
      <xdr:rowOff>223836</xdr:rowOff>
    </xdr:to>
    <xdr:sp macro="" textlink="">
      <xdr:nvSpPr>
        <xdr:cNvPr id="64" name="円/楕円 63"/>
        <xdr:cNvSpPr/>
      </xdr:nvSpPr>
      <xdr:spPr>
        <a:xfrm>
          <a:off x="6300787" y="896302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61912</xdr:colOff>
      <xdr:row>38</xdr:row>
      <xdr:rowOff>92867</xdr:rowOff>
    </xdr:from>
    <xdr:to>
      <xdr:col>31</xdr:col>
      <xdr:colOff>26193</xdr:colOff>
      <xdr:row>38</xdr:row>
      <xdr:rowOff>241695</xdr:rowOff>
    </xdr:to>
    <xdr:sp macro="" textlink="">
      <xdr:nvSpPr>
        <xdr:cNvPr id="65" name="円/楕円 64"/>
        <xdr:cNvSpPr/>
      </xdr:nvSpPr>
      <xdr:spPr>
        <a:xfrm>
          <a:off x="6294834" y="926663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71437</xdr:colOff>
      <xdr:row>39</xdr:row>
      <xdr:rowOff>72627</xdr:rowOff>
    </xdr:from>
    <xdr:to>
      <xdr:col>31</xdr:col>
      <xdr:colOff>35718</xdr:colOff>
      <xdr:row>39</xdr:row>
      <xdr:rowOff>221455</xdr:rowOff>
    </xdr:to>
    <xdr:sp macro="" textlink="">
      <xdr:nvSpPr>
        <xdr:cNvPr id="66" name="円/楕円 65"/>
        <xdr:cNvSpPr/>
      </xdr:nvSpPr>
      <xdr:spPr>
        <a:xfrm>
          <a:off x="6304359" y="9532143"/>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51196</xdr:colOff>
      <xdr:row>40</xdr:row>
      <xdr:rowOff>76198</xdr:rowOff>
    </xdr:from>
    <xdr:to>
      <xdr:col>31</xdr:col>
      <xdr:colOff>15477</xdr:colOff>
      <xdr:row>40</xdr:row>
      <xdr:rowOff>225026</xdr:rowOff>
    </xdr:to>
    <xdr:sp macro="" textlink="">
      <xdr:nvSpPr>
        <xdr:cNvPr id="67" name="円/楕円 66"/>
        <xdr:cNvSpPr/>
      </xdr:nvSpPr>
      <xdr:spPr>
        <a:xfrm>
          <a:off x="6284118" y="9821464"/>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54769</xdr:colOff>
      <xdr:row>41</xdr:row>
      <xdr:rowOff>85723</xdr:rowOff>
    </xdr:from>
    <xdr:to>
      <xdr:col>31</xdr:col>
      <xdr:colOff>19050</xdr:colOff>
      <xdr:row>41</xdr:row>
      <xdr:rowOff>234551</xdr:rowOff>
    </xdr:to>
    <xdr:sp macro="" textlink="">
      <xdr:nvSpPr>
        <xdr:cNvPr id="68" name="円/楕円 67"/>
        <xdr:cNvSpPr/>
      </xdr:nvSpPr>
      <xdr:spPr>
        <a:xfrm>
          <a:off x="6287691" y="1011673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58341</xdr:colOff>
      <xdr:row>37</xdr:row>
      <xdr:rowOff>83344</xdr:rowOff>
    </xdr:from>
    <xdr:to>
      <xdr:col>12</xdr:col>
      <xdr:colOff>22622</xdr:colOff>
      <xdr:row>37</xdr:row>
      <xdr:rowOff>232172</xdr:rowOff>
    </xdr:to>
    <xdr:sp macro="" textlink="">
      <xdr:nvSpPr>
        <xdr:cNvPr id="69" name="円/楕円 68"/>
        <xdr:cNvSpPr/>
      </xdr:nvSpPr>
      <xdr:spPr>
        <a:xfrm>
          <a:off x="2290763" y="897136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52388</xdr:colOff>
      <xdr:row>38</xdr:row>
      <xdr:rowOff>101203</xdr:rowOff>
    </xdr:from>
    <xdr:to>
      <xdr:col>12</xdr:col>
      <xdr:colOff>16669</xdr:colOff>
      <xdr:row>38</xdr:row>
      <xdr:rowOff>250031</xdr:rowOff>
    </xdr:to>
    <xdr:sp macro="" textlink="">
      <xdr:nvSpPr>
        <xdr:cNvPr id="70" name="円/楕円 69"/>
        <xdr:cNvSpPr/>
      </xdr:nvSpPr>
      <xdr:spPr>
        <a:xfrm>
          <a:off x="2284810" y="927496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61913</xdr:colOff>
      <xdr:row>39</xdr:row>
      <xdr:rowOff>80963</xdr:rowOff>
    </xdr:from>
    <xdr:to>
      <xdr:col>12</xdr:col>
      <xdr:colOff>26194</xdr:colOff>
      <xdr:row>39</xdr:row>
      <xdr:rowOff>229791</xdr:rowOff>
    </xdr:to>
    <xdr:sp macro="" textlink="">
      <xdr:nvSpPr>
        <xdr:cNvPr id="71" name="円/楕円 70"/>
        <xdr:cNvSpPr/>
      </xdr:nvSpPr>
      <xdr:spPr>
        <a:xfrm>
          <a:off x="2294335" y="9540479"/>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41672</xdr:colOff>
      <xdr:row>40</xdr:row>
      <xdr:rowOff>84534</xdr:rowOff>
    </xdr:from>
    <xdr:to>
      <xdr:col>12</xdr:col>
      <xdr:colOff>5953</xdr:colOff>
      <xdr:row>40</xdr:row>
      <xdr:rowOff>233362</xdr:rowOff>
    </xdr:to>
    <xdr:sp macro="" textlink="">
      <xdr:nvSpPr>
        <xdr:cNvPr id="72" name="円/楕円 71"/>
        <xdr:cNvSpPr/>
      </xdr:nvSpPr>
      <xdr:spPr>
        <a:xfrm>
          <a:off x="2274094" y="9829800"/>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45245</xdr:colOff>
      <xdr:row>41</xdr:row>
      <xdr:rowOff>94059</xdr:rowOff>
    </xdr:from>
    <xdr:to>
      <xdr:col>12</xdr:col>
      <xdr:colOff>9526</xdr:colOff>
      <xdr:row>41</xdr:row>
      <xdr:rowOff>242887</xdr:rowOff>
    </xdr:to>
    <xdr:sp macro="" textlink="">
      <xdr:nvSpPr>
        <xdr:cNvPr id="73" name="円/楕円 72"/>
        <xdr:cNvSpPr/>
      </xdr:nvSpPr>
      <xdr:spPr>
        <a:xfrm>
          <a:off x="2277667" y="10125075"/>
          <a:ext cx="166687" cy="148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26277</xdr:colOff>
      <xdr:row>42</xdr:row>
      <xdr:rowOff>69179</xdr:rowOff>
    </xdr:from>
    <xdr:to>
      <xdr:col>32</xdr:col>
      <xdr:colOff>146982</xdr:colOff>
      <xdr:row>44</xdr:row>
      <xdr:rowOff>4721</xdr:rowOff>
    </xdr:to>
    <xdr:sp macro="" textlink="">
      <xdr:nvSpPr>
        <xdr:cNvPr id="74" name="テキスト ボックス 73"/>
        <xdr:cNvSpPr txBox="1"/>
      </xdr:nvSpPr>
      <xdr:spPr bwMode="auto">
        <a:xfrm>
          <a:off x="4388070" y="10441576"/>
          <a:ext cx="2347584" cy="277128"/>
        </a:xfrm>
        <a:prstGeom prst="rect">
          <a:avLst/>
        </a:prstGeom>
        <a:solidFill>
          <a:srgbClr val="FFFFFF"/>
        </a:solidFill>
        <a:ln w="34925">
          <a:solidFill>
            <a:srgbClr val="FF0000"/>
          </a:solid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年齢は</a:t>
          </a:r>
          <a:r>
            <a:rPr kumimoji="1" lang="en-US" altLang="ja-JP" sz="1100" b="1" i="0" u="none" strike="noStrike" baseline="0">
              <a:solidFill>
                <a:srgbClr val="FF0000"/>
              </a:solidFill>
              <a:latin typeface="ＭＳ Ｐゴシック"/>
              <a:ea typeface="ＭＳ Ｐゴシック"/>
            </a:rPr>
            <a:t>2020.3.31</a:t>
          </a:r>
          <a:r>
            <a:rPr kumimoji="1" lang="ja-JP" altLang="en-US" sz="1100" b="1" i="0" u="none" strike="noStrike" baseline="0">
              <a:solidFill>
                <a:srgbClr val="FF0000"/>
              </a:solidFill>
              <a:latin typeface="ＭＳ Ｐゴシック"/>
              <a:ea typeface="ＭＳ Ｐゴシック"/>
            </a:rPr>
            <a:t>時点の年齢</a:t>
          </a:r>
        </a:p>
      </xdr:txBody>
    </xdr:sp>
    <xdr:clientData/>
  </xdr:twoCellAnchor>
  <xdr:twoCellAnchor>
    <xdr:from>
      <xdr:col>14</xdr:col>
      <xdr:colOff>16565</xdr:colOff>
      <xdr:row>35</xdr:row>
      <xdr:rowOff>66262</xdr:rowOff>
    </xdr:from>
    <xdr:to>
      <xdr:col>30</xdr:col>
      <xdr:colOff>16566</xdr:colOff>
      <xdr:row>37</xdr:row>
      <xdr:rowOff>231656</xdr:rowOff>
    </xdr:to>
    <xdr:sp macro="" textlink="">
      <xdr:nvSpPr>
        <xdr:cNvPr id="75" name="テキスト ボックス 74"/>
        <xdr:cNvSpPr txBox="1"/>
      </xdr:nvSpPr>
      <xdr:spPr bwMode="auto">
        <a:xfrm>
          <a:off x="2816087" y="8448262"/>
          <a:ext cx="3354457" cy="745177"/>
        </a:xfrm>
        <a:prstGeom prst="rect">
          <a:avLst/>
        </a:prstGeom>
        <a:solidFill>
          <a:srgbClr val="FFFFFF"/>
        </a:solidFill>
        <a:ln w="34925">
          <a:solidFill>
            <a:srgbClr val="FF0000"/>
          </a:solid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通し番号ＮＯ．は支部全体の通し番号としてください。</a:t>
          </a:r>
          <a:r>
            <a:rPr kumimoji="1" lang="en-US" altLang="ja-JP" sz="1100" b="1" i="0" u="none" strike="noStrike" baseline="0">
              <a:solidFill>
                <a:srgbClr val="FF0000"/>
              </a:solidFill>
              <a:latin typeface="ＭＳ Ｐゴシック"/>
              <a:ea typeface="ＭＳ Ｐゴシック"/>
            </a:rPr>
            <a:t/>
          </a:r>
          <a:br>
            <a:rPr kumimoji="1" lang="en-US" altLang="ja-JP" sz="1100" b="1" i="0" u="none" strike="noStrike" baseline="0">
              <a:solidFill>
                <a:srgbClr val="FF0000"/>
              </a:solidFill>
              <a:latin typeface="ＭＳ Ｐゴシック"/>
              <a:ea typeface="ＭＳ Ｐゴシック"/>
            </a:rPr>
          </a:br>
          <a:r>
            <a:rPr kumimoji="1" lang="ja-JP" altLang="en-US" sz="1100" b="1" i="0" u="none" strike="noStrike" baseline="0">
              <a:solidFill>
                <a:srgbClr val="FF0000"/>
              </a:solidFill>
              <a:latin typeface="ＭＳ Ｐゴシック"/>
              <a:ea typeface="ＭＳ Ｐゴシック"/>
            </a:rPr>
            <a:t>用紙ごとに通し番号を使用しないでください。</a:t>
          </a:r>
          <a:r>
            <a:rPr kumimoji="1" lang="en-US" altLang="ja-JP" sz="1100" b="1" i="0" u="none" strike="noStrike" baseline="0">
              <a:solidFill>
                <a:srgbClr val="FF0000"/>
              </a:solidFill>
              <a:latin typeface="ＭＳ Ｐゴシック"/>
              <a:ea typeface="ＭＳ Ｐゴシック"/>
            </a:rPr>
            <a:t/>
          </a:r>
          <a:br>
            <a:rPr kumimoji="1" lang="en-US" altLang="ja-JP" sz="1100" b="1" i="0" u="none" strike="noStrike" baseline="0">
              <a:solidFill>
                <a:srgbClr val="FF0000"/>
              </a:solidFill>
              <a:latin typeface="ＭＳ Ｐゴシック"/>
              <a:ea typeface="ＭＳ Ｐゴシック"/>
            </a:rPr>
          </a:br>
          <a:endParaRPr kumimoji="1" lang="ja-JP" altLang="en-US" sz="1100" b="1" i="0" u="none" strike="noStrike" baseline="0">
            <a:solidFill>
              <a:srgbClr val="FF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34</xdr:row>
      <xdr:rowOff>121230</xdr:rowOff>
    </xdr:from>
    <xdr:to>
      <xdr:col>33</xdr:col>
      <xdr:colOff>127646</xdr:colOff>
      <xdr:row>38</xdr:row>
      <xdr:rowOff>2601</xdr:rowOff>
    </xdr:to>
    <xdr:sp macro="" textlink="">
      <xdr:nvSpPr>
        <xdr:cNvPr id="2" name="Text Box 1"/>
        <xdr:cNvSpPr txBox="1">
          <a:spLocks noChangeArrowheads="1"/>
        </xdr:cNvSpPr>
      </xdr:nvSpPr>
      <xdr:spPr bwMode="auto">
        <a:xfrm>
          <a:off x="28575" y="9722430"/>
          <a:ext cx="6785621" cy="56717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＜個人情報の取り扱いについて＞</a:t>
          </a:r>
          <a:endParaRPr lang="ja-JP" altLang="en-US" sz="8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本共済契約に関する個人情報は、公益社団法人全国子ども会連合会が共済引受の審査、本共済契約の履行のために利用いたします。</a:t>
          </a:r>
          <a:endParaRPr lang="ja-JP" altLang="en-US" sz="7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a:t>
          </a:r>
          <a:endParaRPr lang="ja-JP" altLang="en-US" sz="7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36</xdr:col>
      <xdr:colOff>91109</xdr:colOff>
      <xdr:row>4</xdr:row>
      <xdr:rowOff>248479</xdr:rowOff>
    </xdr:from>
    <xdr:to>
      <xdr:col>40</xdr:col>
      <xdr:colOff>34782</xdr:colOff>
      <xdr:row>6</xdr:row>
      <xdr:rowOff>70277</xdr:rowOff>
    </xdr:to>
    <xdr:sp macro="" textlink="">
      <xdr:nvSpPr>
        <xdr:cNvPr id="3" name="下矢印 2"/>
        <xdr:cNvSpPr/>
      </xdr:nvSpPr>
      <xdr:spPr>
        <a:xfrm rot="5400000">
          <a:off x="7586309" y="982879"/>
          <a:ext cx="440923" cy="743773"/>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97064</xdr:colOff>
      <xdr:row>6</xdr:row>
      <xdr:rowOff>141714</xdr:rowOff>
    </xdr:from>
    <xdr:to>
      <xdr:col>45</xdr:col>
      <xdr:colOff>85951</xdr:colOff>
      <xdr:row>8</xdr:row>
      <xdr:rowOff>321415</xdr:rowOff>
    </xdr:to>
    <xdr:sp macro="" textlink="">
      <xdr:nvSpPr>
        <xdr:cNvPr id="4" name="テキスト ボックス 3"/>
        <xdr:cNvSpPr txBox="1"/>
      </xdr:nvSpPr>
      <xdr:spPr bwMode="auto">
        <a:xfrm>
          <a:off x="7440839" y="1646664"/>
          <a:ext cx="1789112" cy="713101"/>
        </a:xfrm>
        <a:prstGeom prst="rect">
          <a:avLst/>
        </a:prstGeom>
        <a:solidFill>
          <a:srgbClr val="FFFFFF"/>
        </a:solidFill>
        <a:ln w="9525">
          <a:noFill/>
          <a:miter lim="800000"/>
          <a:headEnd/>
          <a:tailEnd/>
        </a:ln>
      </xdr:spPr>
      <xdr:txBody>
        <a:bodyPr vertOverflow="clip" horzOverflow="clip" wrap="square" lIns="74295" tIns="8890" rIns="74295" bIns="8890" rtlCol="0" anchor="t" upright="1"/>
        <a:lstStyle/>
        <a:p>
          <a:pPr algn="l" rtl="0"/>
          <a:r>
            <a:rPr kumimoji="1" lang="ja-JP" altLang="en-US" sz="800" b="0" i="0" u="none" strike="noStrike" baseline="0">
              <a:solidFill>
                <a:srgbClr val="000000"/>
              </a:solidFill>
              <a:latin typeface="ＭＳ Ｐゴシック"/>
              <a:ea typeface="ＭＳ Ｐゴシック"/>
            </a:rPr>
            <a:t>地区を選択してください。</a:t>
          </a:r>
          <a:endParaRPr kumimoji="1" lang="en-US" altLang="ja-JP" sz="800" b="0" i="0" u="none" strike="noStrike" baseline="0">
            <a:solidFill>
              <a:srgbClr val="000000"/>
            </a:solidFill>
            <a:latin typeface="ＭＳ Ｐゴシック"/>
            <a:ea typeface="ＭＳ Ｐゴシック"/>
          </a:endParaRPr>
        </a:p>
        <a:p>
          <a:pPr algn="l" rtl="0"/>
          <a:r>
            <a:rPr kumimoji="1" lang="ja-JP" altLang="en-US" sz="800" b="0" i="0" u="none" strike="noStrike" baseline="0">
              <a:solidFill>
                <a:srgbClr val="000000"/>
              </a:solidFill>
              <a:latin typeface="ＭＳ Ｐゴシック"/>
              <a:ea typeface="ＭＳ Ｐゴシック"/>
            </a:rPr>
            <a:t>単位子ども会名・子ども会番号は自動入力されます</a:t>
          </a:r>
          <a:endParaRPr kumimoji="1" lang="en-US" altLang="ja-JP" sz="800" b="0" i="0" u="none" strike="noStrike" baseline="0">
            <a:solidFill>
              <a:srgbClr val="000000"/>
            </a:solidFill>
            <a:latin typeface="ＭＳ Ｐゴシック"/>
            <a:ea typeface="ＭＳ Ｐゴシック"/>
          </a:endParaRPr>
        </a:p>
        <a:p>
          <a:pPr algn="l" rtl="0"/>
          <a:endParaRPr kumimoji="1" lang="ja-JP" altLang="en-US" sz="800" b="0" i="0" u="none" strike="noStrike" baseline="0">
            <a:solidFill>
              <a:srgbClr val="000000"/>
            </a:solidFill>
            <a:latin typeface="ＭＳ Ｐゴシック"/>
            <a:ea typeface="ＭＳ Ｐゴシック"/>
          </a:endParaRPr>
        </a:p>
      </xdr:txBody>
    </xdr:sp>
    <xdr:clientData/>
  </xdr:twoCellAnchor>
  <xdr:twoCellAnchor>
    <xdr:from>
      <xdr:col>29</xdr:col>
      <xdr:colOff>8283</xdr:colOff>
      <xdr:row>7</xdr:row>
      <xdr:rowOff>82826</xdr:rowOff>
    </xdr:from>
    <xdr:to>
      <xdr:col>31</xdr:col>
      <xdr:colOff>178112</xdr:colOff>
      <xdr:row>8</xdr:row>
      <xdr:rowOff>97909</xdr:rowOff>
    </xdr:to>
    <xdr:sp macro="" textlink="">
      <xdr:nvSpPr>
        <xdr:cNvPr id="5" name="円/楕円 4"/>
        <xdr:cNvSpPr/>
      </xdr:nvSpPr>
      <xdr:spPr>
        <a:xfrm>
          <a:off x="5806109" y="1830456"/>
          <a:ext cx="567394" cy="31325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33131</xdr:colOff>
      <xdr:row>14</xdr:row>
      <xdr:rowOff>124240</xdr:rowOff>
    </xdr:from>
    <xdr:to>
      <xdr:col>23</xdr:col>
      <xdr:colOff>190501</xdr:colOff>
      <xdr:row>16</xdr:row>
      <xdr:rowOff>289634</xdr:rowOff>
    </xdr:to>
    <xdr:sp macro="" textlink="">
      <xdr:nvSpPr>
        <xdr:cNvPr id="6" name="テキスト ボックス 5"/>
        <xdr:cNvSpPr txBox="1"/>
      </xdr:nvSpPr>
      <xdr:spPr bwMode="auto">
        <a:xfrm>
          <a:off x="1441174" y="4041914"/>
          <a:ext cx="3354457" cy="745177"/>
        </a:xfrm>
        <a:prstGeom prst="rect">
          <a:avLst/>
        </a:prstGeom>
        <a:solidFill>
          <a:srgbClr val="FFFFFF"/>
        </a:solidFill>
        <a:ln w="34925">
          <a:solidFill>
            <a:srgbClr val="FF0000"/>
          </a:solid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通し番号ＮＯ．は支部全体の通し番号としてください。</a:t>
          </a:r>
          <a:r>
            <a:rPr kumimoji="1" lang="en-US" altLang="ja-JP" sz="1100" b="1" i="0" u="none" strike="noStrike" baseline="0">
              <a:solidFill>
                <a:srgbClr val="FF0000"/>
              </a:solidFill>
              <a:latin typeface="ＭＳ Ｐゴシック"/>
              <a:ea typeface="ＭＳ Ｐゴシック"/>
            </a:rPr>
            <a:t/>
          </a:r>
          <a:br>
            <a:rPr kumimoji="1" lang="en-US" altLang="ja-JP" sz="1100" b="1" i="0" u="none" strike="noStrike" baseline="0">
              <a:solidFill>
                <a:srgbClr val="FF0000"/>
              </a:solidFill>
              <a:latin typeface="ＭＳ Ｐゴシック"/>
              <a:ea typeface="ＭＳ Ｐゴシック"/>
            </a:rPr>
          </a:br>
          <a:r>
            <a:rPr kumimoji="1" lang="ja-JP" altLang="en-US" sz="1100" b="1" i="0" u="none" strike="noStrike" baseline="0">
              <a:solidFill>
                <a:srgbClr val="FF0000"/>
              </a:solidFill>
              <a:latin typeface="ＭＳ Ｐゴシック"/>
              <a:ea typeface="ＭＳ Ｐゴシック"/>
            </a:rPr>
            <a:t>用紙ごとに通し番号を使用しないでください。</a:t>
          </a:r>
          <a:r>
            <a:rPr kumimoji="1" lang="en-US" altLang="ja-JP" sz="1100" b="1" i="0" u="none" strike="noStrike" baseline="0">
              <a:solidFill>
                <a:srgbClr val="FF0000"/>
              </a:solidFill>
              <a:latin typeface="ＭＳ Ｐゴシック"/>
              <a:ea typeface="ＭＳ Ｐゴシック"/>
            </a:rPr>
            <a:t/>
          </a:r>
          <a:br>
            <a:rPr kumimoji="1" lang="en-US" altLang="ja-JP" sz="1100" b="1" i="0" u="none" strike="noStrike" baseline="0">
              <a:solidFill>
                <a:srgbClr val="FF0000"/>
              </a:solidFill>
              <a:latin typeface="ＭＳ Ｐゴシック"/>
              <a:ea typeface="ＭＳ Ｐゴシック"/>
            </a:rPr>
          </a:br>
          <a:endParaRPr kumimoji="1" lang="ja-JP" altLang="en-US" sz="11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91966</xdr:colOff>
      <xdr:row>3</xdr:row>
      <xdr:rowOff>302173</xdr:rowOff>
    </xdr:from>
    <xdr:to>
      <xdr:col>38</xdr:col>
      <xdr:colOff>42494</xdr:colOff>
      <xdr:row>6</xdr:row>
      <xdr:rowOff>127685</xdr:rowOff>
    </xdr:to>
    <xdr:sp macro="" textlink="">
      <xdr:nvSpPr>
        <xdr:cNvPr id="2" name="下矢印 1"/>
        <xdr:cNvSpPr/>
      </xdr:nvSpPr>
      <xdr:spPr>
        <a:xfrm rot="5400000">
          <a:off x="7188686" y="796878"/>
          <a:ext cx="444637" cy="75062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97921</xdr:colOff>
      <xdr:row>7</xdr:row>
      <xdr:rowOff>21759</xdr:rowOff>
    </xdr:from>
    <xdr:to>
      <xdr:col>42</xdr:col>
      <xdr:colOff>299300</xdr:colOff>
      <xdr:row>9</xdr:row>
      <xdr:rowOff>214312</xdr:rowOff>
    </xdr:to>
    <xdr:sp macro="" textlink="">
      <xdr:nvSpPr>
        <xdr:cNvPr id="3" name="テキスト ボックス 2"/>
        <xdr:cNvSpPr txBox="1"/>
      </xdr:nvSpPr>
      <xdr:spPr bwMode="auto">
        <a:xfrm>
          <a:off x="7041646" y="1526709"/>
          <a:ext cx="1801579" cy="716428"/>
        </a:xfrm>
        <a:prstGeom prst="rect">
          <a:avLst/>
        </a:prstGeom>
        <a:solidFill>
          <a:srgbClr val="FFFFFF"/>
        </a:solidFill>
        <a:ln w="9525">
          <a:noFill/>
          <a:miter lim="800000"/>
          <a:headEnd/>
          <a:tailEnd/>
        </a:ln>
      </xdr:spPr>
      <xdr:txBody>
        <a:bodyPr vertOverflow="clip" horzOverflow="clip" wrap="square" lIns="74295" tIns="8890" rIns="74295" bIns="8890" rtlCol="0" anchor="t" upright="1"/>
        <a:lstStyle/>
        <a:p>
          <a:pPr algn="l" rtl="0"/>
          <a:r>
            <a:rPr kumimoji="1" lang="ja-JP" altLang="en-US" sz="800" b="0" i="0" u="none" strike="noStrike" baseline="0">
              <a:solidFill>
                <a:srgbClr val="000000"/>
              </a:solidFill>
              <a:latin typeface="ＭＳ Ｐゴシック"/>
              <a:ea typeface="ＭＳ Ｐゴシック"/>
            </a:rPr>
            <a:t>地区を選択してください。</a:t>
          </a:r>
          <a:endParaRPr kumimoji="1" lang="en-US" altLang="ja-JP" sz="800" b="0" i="0" u="none" strike="noStrike" baseline="0">
            <a:solidFill>
              <a:srgbClr val="000000"/>
            </a:solidFill>
            <a:latin typeface="ＭＳ Ｐゴシック"/>
            <a:ea typeface="ＭＳ Ｐゴシック"/>
          </a:endParaRPr>
        </a:p>
        <a:p>
          <a:pPr algn="l" rtl="0"/>
          <a:r>
            <a:rPr kumimoji="1" lang="ja-JP" altLang="en-US" sz="800" b="0" i="0" u="none" strike="noStrike" baseline="0">
              <a:solidFill>
                <a:srgbClr val="000000"/>
              </a:solidFill>
              <a:latin typeface="ＭＳ Ｐゴシック"/>
              <a:ea typeface="ＭＳ Ｐゴシック"/>
            </a:rPr>
            <a:t>単位子ども会名・子ども会番号は自動入力されます</a:t>
          </a:r>
          <a:endParaRPr kumimoji="1" lang="en-US" altLang="ja-JP" sz="800" b="0" i="0" u="none" strike="noStrike" baseline="0">
            <a:solidFill>
              <a:srgbClr val="000000"/>
            </a:solidFill>
            <a:latin typeface="ＭＳ Ｐゴシック"/>
            <a:ea typeface="ＭＳ Ｐゴシック"/>
          </a:endParaRPr>
        </a:p>
        <a:p>
          <a:pPr algn="l" rtl="0"/>
          <a:endParaRPr kumimoji="1" lang="ja-JP" altLang="en-US" sz="800" b="0" i="0" u="none" strike="noStrike" baseline="0">
            <a:solidFill>
              <a:srgbClr val="000000"/>
            </a:solidFill>
            <a:latin typeface="ＭＳ Ｐゴシック"/>
            <a:ea typeface="ＭＳ Ｐゴシック"/>
          </a:endParaRPr>
        </a:p>
      </xdr:txBody>
    </xdr:sp>
    <xdr:clientData/>
  </xdr:twoCellAnchor>
  <xdr:twoCellAnchor>
    <xdr:from>
      <xdr:col>15</xdr:col>
      <xdr:colOff>66547</xdr:colOff>
      <xdr:row>33</xdr:row>
      <xdr:rowOff>65690</xdr:rowOff>
    </xdr:from>
    <xdr:to>
      <xdr:col>18</xdr:col>
      <xdr:colOff>20564</xdr:colOff>
      <xdr:row>33</xdr:row>
      <xdr:rowOff>324754</xdr:rowOff>
    </xdr:to>
    <xdr:sp macro="" textlink="">
      <xdr:nvSpPr>
        <xdr:cNvPr id="4" name="下矢印 3"/>
        <xdr:cNvSpPr/>
      </xdr:nvSpPr>
      <xdr:spPr>
        <a:xfrm rot="5400000">
          <a:off x="3334741" y="9403626"/>
          <a:ext cx="259064" cy="55036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7428</xdr:colOff>
      <xdr:row>33</xdr:row>
      <xdr:rowOff>98534</xdr:rowOff>
    </xdr:from>
    <xdr:to>
      <xdr:col>27</xdr:col>
      <xdr:colOff>11739</xdr:colOff>
      <xdr:row>33</xdr:row>
      <xdr:rowOff>304225</xdr:rowOff>
    </xdr:to>
    <xdr:sp macro="" textlink="">
      <xdr:nvSpPr>
        <xdr:cNvPr id="5" name="テキスト ボックス 4"/>
        <xdr:cNvSpPr txBox="1"/>
      </xdr:nvSpPr>
      <xdr:spPr bwMode="auto">
        <a:xfrm>
          <a:off x="3726319" y="9582121"/>
          <a:ext cx="1793355" cy="205691"/>
        </a:xfrm>
        <a:prstGeom prst="rect">
          <a:avLst/>
        </a:prstGeom>
        <a:solidFill>
          <a:srgbClr val="FFFFFF"/>
        </a:solidFill>
        <a:ln w="9525">
          <a:no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必ず記載をお願いします</a:t>
          </a:r>
        </a:p>
      </xdr:txBody>
    </xdr:sp>
    <xdr:clientData/>
  </xdr:twoCellAnchor>
  <xdr:twoCellAnchor>
    <xdr:from>
      <xdr:col>4</xdr:col>
      <xdr:colOff>74932</xdr:colOff>
      <xdr:row>13</xdr:row>
      <xdr:rowOff>57978</xdr:rowOff>
    </xdr:from>
    <xdr:to>
      <xdr:col>5</xdr:col>
      <xdr:colOff>182053</xdr:colOff>
      <xdr:row>14</xdr:row>
      <xdr:rowOff>132356</xdr:rowOff>
    </xdr:to>
    <xdr:sp macro="" textlink="">
      <xdr:nvSpPr>
        <xdr:cNvPr id="6" name="下矢印 5"/>
        <xdr:cNvSpPr/>
      </xdr:nvSpPr>
      <xdr:spPr>
        <a:xfrm>
          <a:off x="870062" y="2865782"/>
          <a:ext cx="446708" cy="33113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33129</xdr:colOff>
      <xdr:row>10</xdr:row>
      <xdr:rowOff>99392</xdr:rowOff>
    </xdr:from>
    <xdr:to>
      <xdr:col>13</xdr:col>
      <xdr:colOff>173935</xdr:colOff>
      <xdr:row>13</xdr:row>
      <xdr:rowOff>41413</xdr:rowOff>
    </xdr:to>
    <xdr:sp macro="" textlink="">
      <xdr:nvSpPr>
        <xdr:cNvPr id="7" name="テキスト ボックス 6"/>
        <xdr:cNvSpPr txBox="1"/>
      </xdr:nvSpPr>
      <xdr:spPr bwMode="auto">
        <a:xfrm>
          <a:off x="231912" y="2385392"/>
          <a:ext cx="2667001" cy="463825"/>
        </a:xfrm>
        <a:prstGeom prst="rect">
          <a:avLst/>
        </a:prstGeom>
        <a:solidFill>
          <a:srgbClr val="FFFFFF"/>
        </a:solidFill>
        <a:ln w="34925">
          <a:solidFill>
            <a:srgbClr val="FF0000"/>
          </a:solidFill>
          <a:miter lim="800000"/>
          <a:headEnd/>
          <a:tailEnd/>
        </a:ln>
      </xdr:spPr>
      <xdr:txBody>
        <a:bodyPr vertOverflow="clip" horzOverflow="clip" wrap="square" lIns="74295" tIns="8890" rIns="74295" bIns="8890" rtlCol="0" anchor="t" upright="1"/>
        <a:lstStyle/>
        <a:p>
          <a:pPr algn="l" rtl="0"/>
          <a:r>
            <a:rPr kumimoji="1" lang="ja-JP" altLang="en-US" sz="1100" b="1" i="0" u="none" strike="noStrike" baseline="0">
              <a:solidFill>
                <a:srgbClr val="FF0000"/>
              </a:solidFill>
              <a:latin typeface="ＭＳ Ｐゴシック"/>
              <a:ea typeface="ＭＳ Ｐゴシック"/>
            </a:rPr>
            <a:t>時期未定の場合は、上旬・中旬・下旬等</a:t>
          </a:r>
          <a:endParaRPr kumimoji="1" lang="en-US" altLang="ja-JP" sz="1100" b="1" i="0" u="none" strike="noStrike" baseline="0">
            <a:solidFill>
              <a:srgbClr val="FF0000"/>
            </a:solidFill>
            <a:latin typeface="ＭＳ Ｐゴシック"/>
            <a:ea typeface="ＭＳ Ｐゴシック"/>
          </a:endParaRPr>
        </a:p>
        <a:p>
          <a:pPr algn="l" rtl="0"/>
          <a:r>
            <a:rPr kumimoji="1" lang="ja-JP" altLang="en-US" sz="1100" b="1" i="0" u="none" strike="noStrike" baseline="0">
              <a:solidFill>
                <a:srgbClr val="FF0000"/>
              </a:solidFill>
              <a:latin typeface="ＭＳ Ｐゴシック"/>
              <a:ea typeface="ＭＳ Ｐゴシック"/>
            </a:rPr>
            <a:t>大まかな予定日を記載</a:t>
          </a:r>
          <a:endParaRPr kumimoji="1" lang="en-US" altLang="ja-JP" sz="1100" b="1" i="0" u="none" strike="noStrike" baseline="0">
            <a:solidFill>
              <a:srgbClr val="FF0000"/>
            </a:solidFill>
            <a:latin typeface="ＭＳ Ｐゴシック"/>
            <a:ea typeface="ＭＳ Ｐゴシック"/>
          </a:endParaRPr>
        </a:p>
        <a:p>
          <a:pPr algn="l" rtl="0"/>
          <a:endParaRPr kumimoji="1" lang="ja-JP" altLang="en-US" sz="1100" b="1" i="0" u="none" strike="noStrike" baseline="0">
            <a:solidFill>
              <a:srgbClr val="FF0000"/>
            </a:solidFill>
            <a:latin typeface="ＭＳ Ｐゴシック"/>
            <a:ea typeface="ＭＳ Ｐゴシック"/>
          </a:endParaRPr>
        </a:p>
      </xdr:txBody>
    </xdr:sp>
    <xdr:clientData/>
  </xdr:twoCellAnchor>
  <xdr:twoCellAnchor>
    <xdr:from>
      <xdr:col>1</xdr:col>
      <xdr:colOff>157368</xdr:colOff>
      <xdr:row>32</xdr:row>
      <xdr:rowOff>298174</xdr:rowOff>
    </xdr:from>
    <xdr:to>
      <xdr:col>17</xdr:col>
      <xdr:colOff>24847</xdr:colOff>
      <xdr:row>34</xdr:row>
      <xdr:rowOff>49695</xdr:rowOff>
    </xdr:to>
    <xdr:sp macro="" textlink="">
      <xdr:nvSpPr>
        <xdr:cNvPr id="8" name="テキスト ボックス 7"/>
        <xdr:cNvSpPr txBox="1"/>
      </xdr:nvSpPr>
      <xdr:spPr bwMode="auto">
        <a:xfrm>
          <a:off x="356151" y="9425609"/>
          <a:ext cx="3188805" cy="463825"/>
        </a:xfrm>
        <a:prstGeom prst="rect">
          <a:avLst/>
        </a:prstGeom>
        <a:noFill/>
        <a:ln w="34925">
          <a:solidFill>
            <a:srgbClr val="FF0000"/>
          </a:solidFill>
          <a:miter lim="800000"/>
          <a:headEnd/>
          <a:tailEnd/>
        </a:ln>
      </xdr:spPr>
      <xdr:txBody>
        <a:bodyPr vertOverflow="clip" horzOverflow="clip" wrap="square" lIns="74295" tIns="8890" rIns="74295" bIns="8890" rtlCol="0" anchor="t" upright="1"/>
        <a:lstStyle/>
        <a:p>
          <a:pPr algn="l" rtl="0"/>
          <a:endParaRPr kumimoji="1" lang="ja-JP" altLang="en-US" sz="11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GridLines="0" view="pageBreakPreview" zoomScale="115" zoomScaleNormal="100" zoomScaleSheetLayoutView="115" workbookViewId="0">
      <selection activeCell="AB4" sqref="AB4"/>
    </sheetView>
  </sheetViews>
  <sheetFormatPr defaultRowHeight="13.5" x14ac:dyDescent="0.15"/>
  <cols>
    <col min="1" max="1" width="0.875" customWidth="1"/>
    <col min="2" max="2" width="3.625" customWidth="1"/>
    <col min="3" max="4" width="2.625" customWidth="1"/>
    <col min="5" max="5" width="3.625" customWidth="1"/>
    <col min="6" max="14" width="2.625" customWidth="1"/>
    <col min="15" max="16" width="3.5" customWidth="1"/>
    <col min="17" max="17" width="3.375" customWidth="1"/>
    <col min="18" max="18" width="1" customWidth="1"/>
    <col min="19" max="19" width="3.625" customWidth="1"/>
    <col min="20" max="20" width="3" customWidth="1"/>
    <col min="21" max="31" width="2.625" customWidth="1"/>
    <col min="32" max="33" width="3.375" customWidth="1"/>
    <col min="34" max="34" width="3.5" customWidth="1"/>
    <col min="35" max="35" width="2.625" customWidth="1"/>
    <col min="37" max="43" width="3.25" customWidth="1"/>
    <col min="45" max="45" width="9" style="72"/>
  </cols>
  <sheetData>
    <row r="1" spans="1:49" x14ac:dyDescent="0.15">
      <c r="A1" s="6"/>
      <c r="B1" s="203" t="s">
        <v>57</v>
      </c>
      <c r="C1" s="203"/>
      <c r="D1" s="203"/>
      <c r="E1" s="203"/>
      <c r="F1" s="203"/>
      <c r="G1" s="203"/>
      <c r="H1" s="203"/>
      <c r="I1" s="203"/>
      <c r="J1" s="203"/>
      <c r="K1" s="203"/>
      <c r="L1" s="6"/>
      <c r="M1" s="6"/>
      <c r="N1" s="6"/>
      <c r="O1" s="6"/>
      <c r="P1" s="6"/>
      <c r="Q1" s="6"/>
      <c r="R1" s="6"/>
      <c r="S1" s="6"/>
      <c r="T1" s="6"/>
      <c r="U1" s="6"/>
      <c r="V1" s="6"/>
      <c r="W1" s="6"/>
      <c r="X1" s="6"/>
      <c r="Y1" s="6"/>
      <c r="Z1" s="6"/>
      <c r="AA1" s="6"/>
      <c r="AB1" s="6"/>
      <c r="AC1" s="6"/>
      <c r="AD1" s="6"/>
      <c r="AE1" s="6"/>
      <c r="AF1" s="6"/>
      <c r="AG1" s="6"/>
      <c r="AH1" s="12" t="s">
        <v>29</v>
      </c>
    </row>
    <row r="2" spans="1:49" x14ac:dyDescent="0.15">
      <c r="A2" s="6"/>
      <c r="B2" s="204"/>
      <c r="C2" s="204"/>
      <c r="D2" s="204"/>
      <c r="E2" s="204"/>
      <c r="F2" s="204"/>
      <c r="G2" s="204"/>
      <c r="H2" s="204"/>
      <c r="I2" s="204"/>
      <c r="J2" s="204"/>
      <c r="K2" s="204"/>
      <c r="L2" s="6"/>
      <c r="M2" s="6"/>
      <c r="N2" s="6"/>
      <c r="O2" s="6"/>
      <c r="P2" s="6"/>
      <c r="Q2" s="6"/>
      <c r="R2" s="6"/>
      <c r="S2" s="6"/>
      <c r="T2" s="6"/>
      <c r="U2" s="6"/>
      <c r="V2" s="6"/>
      <c r="W2" s="6"/>
      <c r="X2" s="6"/>
      <c r="Y2" s="6"/>
      <c r="Z2" s="6"/>
      <c r="AA2" s="6"/>
      <c r="AB2" s="6"/>
      <c r="AC2" s="6"/>
      <c r="AD2" s="6"/>
      <c r="AE2" s="6"/>
      <c r="AF2" s="6"/>
      <c r="AG2" s="6"/>
      <c r="AH2" s="12" t="s">
        <v>5</v>
      </c>
    </row>
    <row r="3" spans="1:49" ht="18.75" x14ac:dyDescent="0.15">
      <c r="A3" s="6"/>
      <c r="B3" s="210" t="s">
        <v>48</v>
      </c>
      <c r="C3" s="210"/>
      <c r="D3" s="210"/>
      <c r="E3" s="210"/>
      <c r="F3" s="210"/>
      <c r="G3" s="210"/>
      <c r="H3" s="210"/>
      <c r="I3" s="210"/>
      <c r="J3" s="13"/>
      <c r="K3" s="6"/>
      <c r="L3" s="6"/>
      <c r="M3" s="6"/>
      <c r="N3" s="6"/>
      <c r="O3" s="6"/>
      <c r="P3" s="6"/>
      <c r="Q3" s="6"/>
      <c r="R3" s="6"/>
      <c r="S3" s="6"/>
      <c r="T3" s="6"/>
      <c r="U3" s="6"/>
      <c r="V3" s="6"/>
      <c r="W3" s="6"/>
      <c r="X3" s="6"/>
      <c r="Y3" s="6"/>
      <c r="Z3" s="6"/>
      <c r="AA3" s="12" t="s">
        <v>265</v>
      </c>
      <c r="AB3" s="211">
        <v>20</v>
      </c>
      <c r="AC3" s="211"/>
      <c r="AD3" s="6" t="s">
        <v>25</v>
      </c>
      <c r="AE3" s="6"/>
      <c r="AF3" s="6" t="s">
        <v>26</v>
      </c>
      <c r="AG3" s="6"/>
      <c r="AH3" s="6" t="s">
        <v>27</v>
      </c>
    </row>
    <row r="4" spans="1:49" ht="31.5" customHeight="1" x14ac:dyDescent="0.15">
      <c r="A4" s="6"/>
      <c r="B4" s="6"/>
      <c r="C4" s="6"/>
      <c r="D4" s="6"/>
      <c r="E4" s="6"/>
      <c r="F4" s="6"/>
      <c r="G4" s="6"/>
      <c r="H4" s="6"/>
      <c r="I4" s="6"/>
      <c r="J4" s="6"/>
      <c r="K4" s="6"/>
      <c r="L4" s="6"/>
      <c r="M4" s="212" t="s">
        <v>30</v>
      </c>
      <c r="N4" s="212"/>
      <c r="O4" s="212"/>
      <c r="P4" s="212"/>
      <c r="Q4" s="212"/>
      <c r="R4" s="212"/>
      <c r="S4" s="212"/>
      <c r="T4" s="212"/>
      <c r="U4" s="212"/>
      <c r="V4" s="6"/>
      <c r="W4" s="6"/>
      <c r="X4" s="6"/>
      <c r="Y4" s="6"/>
      <c r="Z4" s="6"/>
      <c r="AA4" s="6"/>
      <c r="AB4" s="6"/>
      <c r="AC4" s="6"/>
      <c r="AD4" s="6"/>
      <c r="AE4" s="6"/>
      <c r="AF4" s="6"/>
      <c r="AG4" s="6"/>
      <c r="AH4" s="6"/>
    </row>
    <row r="5" spans="1:49" ht="15.75" customHeight="1" x14ac:dyDescent="0.15">
      <c r="A5" s="6"/>
      <c r="B5" s="6"/>
      <c r="C5" s="6"/>
      <c r="D5" s="6"/>
      <c r="E5" s="6"/>
      <c r="F5" s="6"/>
      <c r="G5" s="6"/>
      <c r="H5" s="6"/>
      <c r="I5" s="6"/>
      <c r="J5" s="6"/>
      <c r="K5" s="6"/>
      <c r="N5" s="205" t="s">
        <v>31</v>
      </c>
      <c r="O5" s="205"/>
      <c r="P5" s="205"/>
      <c r="Q5" s="205"/>
      <c r="R5" s="205"/>
      <c r="S5" s="205"/>
      <c r="T5" s="205"/>
      <c r="U5" s="2"/>
      <c r="V5" s="213" t="s">
        <v>67</v>
      </c>
      <c r="W5" s="213"/>
      <c r="X5" s="213"/>
      <c r="Y5" s="213"/>
      <c r="Z5" s="213"/>
      <c r="AA5" s="213"/>
      <c r="AB5" s="213"/>
      <c r="AC5" s="213"/>
      <c r="AD5" s="213"/>
      <c r="AE5" s="213"/>
      <c r="AF5" s="213"/>
      <c r="AG5" s="213"/>
      <c r="AH5" s="213"/>
    </row>
    <row r="6" spans="1:49" ht="20.25" customHeight="1" x14ac:dyDescent="0.15">
      <c r="A6" s="6"/>
      <c r="B6" s="6"/>
      <c r="C6" s="6"/>
      <c r="D6" s="6"/>
      <c r="E6" s="6"/>
      <c r="F6" s="6"/>
      <c r="G6" s="6"/>
      <c r="H6" s="6"/>
      <c r="I6" s="6"/>
      <c r="J6" s="6"/>
      <c r="K6" s="6"/>
      <c r="N6" s="215" t="s">
        <v>43</v>
      </c>
      <c r="O6" s="215"/>
      <c r="P6" s="215"/>
      <c r="Q6" s="215"/>
      <c r="R6" s="215"/>
      <c r="S6" s="215"/>
      <c r="T6" s="215"/>
      <c r="U6" s="38"/>
      <c r="V6" s="71" t="s">
        <v>127</v>
      </c>
      <c r="W6" s="135" t="str">
        <f>VLOOKUP(V5,AL6:AW27,12,FALSE)</f>
        <v>シモイチダ１クキタコドモカイイクセイカイ</v>
      </c>
      <c r="X6" s="135"/>
      <c r="Y6" s="135"/>
      <c r="Z6" s="135"/>
      <c r="AA6" s="135"/>
      <c r="AB6" s="135"/>
      <c r="AC6" s="135"/>
      <c r="AD6" s="135"/>
      <c r="AE6" s="135"/>
      <c r="AF6" s="135"/>
      <c r="AG6" s="135"/>
      <c r="AH6" s="71" t="s">
        <v>128</v>
      </c>
      <c r="AL6" t="s">
        <v>67</v>
      </c>
      <c r="AP6" t="s">
        <v>82</v>
      </c>
      <c r="AS6" s="72" t="str">
        <f>+AL6&amp;AP6</f>
        <v>下市田1区北子ども会育成会</v>
      </c>
      <c r="AT6" s="69" t="s">
        <v>83</v>
      </c>
      <c r="AU6" t="s">
        <v>105</v>
      </c>
      <c r="AV6" t="s">
        <v>129</v>
      </c>
      <c r="AW6" t="str">
        <f>+AU6&amp;AV6</f>
        <v>シモイチダ１クキタコドモカイイクセイカイ</v>
      </c>
    </row>
    <row r="7" spans="1:49" ht="21" customHeight="1" x14ac:dyDescent="0.15">
      <c r="A7" s="6"/>
      <c r="B7" s="6"/>
      <c r="C7" s="6"/>
      <c r="D7" s="57"/>
      <c r="E7" s="58"/>
      <c r="F7" s="58"/>
      <c r="G7" s="58"/>
      <c r="H7" s="58"/>
      <c r="I7" s="59"/>
      <c r="J7" s="6"/>
      <c r="K7" s="6"/>
      <c r="N7" s="220" t="s">
        <v>6</v>
      </c>
      <c r="O7" s="220"/>
      <c r="P7" s="220"/>
      <c r="Q7" s="220"/>
      <c r="R7" s="220"/>
      <c r="S7" s="220"/>
      <c r="T7" s="220"/>
      <c r="U7" s="2"/>
      <c r="V7" s="136" t="str">
        <f>VLOOKUP(V5,AL6:AW27,8,FALSE)</f>
        <v>下市田1区北子ども会育成会</v>
      </c>
      <c r="W7" s="136"/>
      <c r="X7" s="136"/>
      <c r="Y7" s="136"/>
      <c r="Z7" s="136"/>
      <c r="AA7" s="136"/>
      <c r="AB7" s="136"/>
      <c r="AC7" s="136"/>
      <c r="AD7" s="136"/>
      <c r="AE7" s="136"/>
      <c r="AF7" s="136"/>
      <c r="AG7" s="136"/>
      <c r="AH7" s="70"/>
      <c r="AL7" t="s">
        <v>66</v>
      </c>
      <c r="AP7" t="s">
        <v>82</v>
      </c>
      <c r="AS7" s="72" t="str">
        <f t="shared" ref="AS7:AS27" si="0">+AL7&amp;AP7</f>
        <v>下市田1区南子ども会育成会</v>
      </c>
      <c r="AT7" s="69" t="s">
        <v>84</v>
      </c>
      <c r="AU7" t="s">
        <v>106</v>
      </c>
      <c r="AV7" t="s">
        <v>129</v>
      </c>
      <c r="AW7" t="str">
        <f t="shared" ref="AW7:AW27" si="1">+AU7&amp;AV7</f>
        <v>シモイチダ１クミナミコドモカイイクセイカイ</v>
      </c>
    </row>
    <row r="8" spans="1:49" ht="21.75" customHeight="1" x14ac:dyDescent="0.15">
      <c r="A8" s="6"/>
      <c r="B8" s="6"/>
      <c r="C8" s="6"/>
      <c r="D8" s="60"/>
      <c r="E8" s="221" t="s">
        <v>55</v>
      </c>
      <c r="F8" s="222"/>
      <c r="G8" s="223"/>
      <c r="H8" s="224"/>
      <c r="I8" s="61"/>
      <c r="J8" s="6"/>
      <c r="K8" s="6"/>
      <c r="N8" s="199" t="s">
        <v>24</v>
      </c>
      <c r="O8" s="199"/>
      <c r="P8" s="199"/>
      <c r="Q8" s="199"/>
      <c r="R8" s="199"/>
      <c r="S8" s="199"/>
      <c r="T8" s="199"/>
      <c r="U8" s="3"/>
      <c r="V8" s="187">
        <v>20403</v>
      </c>
      <c r="W8" s="187"/>
      <c r="X8" s="187"/>
      <c r="Y8" s="187"/>
      <c r="Z8" s="64" t="s">
        <v>58</v>
      </c>
      <c r="AA8" s="187" t="str">
        <f>VLOOKUP(V5,AL6:AW27,9,FALSE)</f>
        <v>0001</v>
      </c>
      <c r="AB8" s="187"/>
      <c r="AC8" s="187"/>
      <c r="AD8" s="64"/>
      <c r="AE8" s="64"/>
      <c r="AF8" s="64"/>
      <c r="AG8" s="64"/>
      <c r="AH8" s="64"/>
      <c r="AL8" t="s">
        <v>60</v>
      </c>
      <c r="AP8" t="s">
        <v>82</v>
      </c>
      <c r="AS8" s="72" t="str">
        <f t="shared" si="0"/>
        <v>下市田2区子ども会育成会</v>
      </c>
      <c r="AT8" s="69" t="s">
        <v>85</v>
      </c>
      <c r="AU8" t="s">
        <v>107</v>
      </c>
      <c r="AV8" t="s">
        <v>129</v>
      </c>
      <c r="AW8" t="str">
        <f t="shared" si="1"/>
        <v>シモイチダ２クコドモカイイクセイカイ</v>
      </c>
    </row>
    <row r="9" spans="1:49" ht="15" customHeight="1" x14ac:dyDescent="0.15">
      <c r="A9" s="6"/>
      <c r="B9" s="6"/>
      <c r="C9" s="6"/>
      <c r="D9" s="60"/>
      <c r="E9" s="225" t="s">
        <v>56</v>
      </c>
      <c r="F9" s="225"/>
      <c r="G9" s="225"/>
      <c r="H9" s="225"/>
      <c r="I9" s="61"/>
      <c r="J9" s="6"/>
      <c r="K9" s="6"/>
      <c r="N9" s="233"/>
      <c r="O9" s="233"/>
      <c r="P9" s="233"/>
      <c r="Q9" s="233"/>
      <c r="R9" s="233"/>
      <c r="S9" s="233"/>
      <c r="T9" s="233"/>
      <c r="U9" s="4"/>
      <c r="V9" s="155"/>
      <c r="W9" s="155"/>
      <c r="X9" s="155"/>
      <c r="Y9" s="155"/>
      <c r="Z9" s="155"/>
      <c r="AA9" s="155"/>
      <c r="AB9" s="155"/>
      <c r="AC9" s="155"/>
      <c r="AD9" s="155"/>
      <c r="AE9" s="155"/>
      <c r="AF9" s="25"/>
      <c r="AG9" s="208" t="s">
        <v>42</v>
      </c>
      <c r="AH9" s="208"/>
      <c r="AL9" t="s">
        <v>61</v>
      </c>
      <c r="AP9" t="s">
        <v>82</v>
      </c>
      <c r="AS9" s="72" t="str">
        <f t="shared" si="0"/>
        <v>下市田3区子ども会育成会</v>
      </c>
      <c r="AT9" s="69" t="s">
        <v>86</v>
      </c>
      <c r="AU9" t="s">
        <v>108</v>
      </c>
      <c r="AV9" t="s">
        <v>129</v>
      </c>
      <c r="AW9" t="str">
        <f t="shared" si="1"/>
        <v>シモイチダ３クコドモカイイクセイカイ</v>
      </c>
    </row>
    <row r="10" spans="1:49" ht="15" customHeight="1" x14ac:dyDescent="0.15">
      <c r="A10" s="6"/>
      <c r="B10" s="6"/>
      <c r="C10" s="6"/>
      <c r="D10" s="60"/>
      <c r="E10" s="226"/>
      <c r="F10" s="226"/>
      <c r="G10" s="226"/>
      <c r="H10" s="226"/>
      <c r="I10" s="61"/>
      <c r="J10" s="6"/>
      <c r="K10" s="6"/>
      <c r="N10" s="205" t="s">
        <v>7</v>
      </c>
      <c r="O10" s="205"/>
      <c r="P10" s="205"/>
      <c r="Q10" s="205"/>
      <c r="R10" s="205"/>
      <c r="S10" s="205"/>
      <c r="T10" s="205"/>
      <c r="U10" s="2"/>
      <c r="V10" s="214"/>
      <c r="W10" s="214"/>
      <c r="X10" s="214"/>
      <c r="Y10" s="214"/>
      <c r="Z10" s="214"/>
      <c r="AA10" s="214"/>
      <c r="AB10" s="214"/>
      <c r="AC10" s="214"/>
      <c r="AD10" s="214"/>
      <c r="AE10" s="214"/>
      <c r="AF10" s="23"/>
      <c r="AG10" s="209"/>
      <c r="AH10" s="209"/>
      <c r="AL10" t="s">
        <v>62</v>
      </c>
      <c r="AP10" t="s">
        <v>82</v>
      </c>
      <c r="AS10" s="72" t="str">
        <f t="shared" si="0"/>
        <v>下市田4区子ども会育成会</v>
      </c>
      <c r="AT10" s="69" t="s">
        <v>87</v>
      </c>
      <c r="AU10" t="s">
        <v>109</v>
      </c>
      <c r="AV10" t="s">
        <v>129</v>
      </c>
      <c r="AW10" t="str">
        <f t="shared" si="1"/>
        <v>シモイチダ４クコドモカイイクセイカイ</v>
      </c>
    </row>
    <row r="11" spans="1:49" ht="15" customHeight="1" x14ac:dyDescent="0.15">
      <c r="A11" s="6"/>
      <c r="B11" s="6"/>
      <c r="C11" s="6"/>
      <c r="D11" s="60"/>
      <c r="E11" s="226"/>
      <c r="F11" s="226"/>
      <c r="G11" s="226"/>
      <c r="H11" s="226"/>
      <c r="I11" s="61"/>
      <c r="J11" s="6"/>
      <c r="K11" s="6"/>
      <c r="N11" s="231"/>
      <c r="O11" s="231"/>
      <c r="P11" s="231"/>
      <c r="Q11" s="231"/>
      <c r="R11" s="231"/>
      <c r="S11" s="231"/>
      <c r="T11" s="231"/>
      <c r="V11" s="26" t="s">
        <v>8</v>
      </c>
      <c r="W11" s="191">
        <v>399</v>
      </c>
      <c r="X11" s="191"/>
      <c r="Y11" s="27" t="s">
        <v>38</v>
      </c>
      <c r="Z11" s="192" t="s">
        <v>130</v>
      </c>
      <c r="AA11" s="192"/>
      <c r="AB11" s="192"/>
      <c r="AC11" s="27"/>
      <c r="AD11" s="27"/>
      <c r="AE11" s="27"/>
      <c r="AF11" s="16"/>
      <c r="AG11" s="17"/>
      <c r="AH11" s="17"/>
      <c r="AL11" t="s">
        <v>63</v>
      </c>
      <c r="AP11" t="s">
        <v>82</v>
      </c>
      <c r="AS11" s="72" t="str">
        <f t="shared" si="0"/>
        <v>下市田5区子ども会育成会</v>
      </c>
      <c r="AT11" s="69" t="s">
        <v>88</v>
      </c>
      <c r="AU11" t="s">
        <v>110</v>
      </c>
      <c r="AV11" t="s">
        <v>129</v>
      </c>
      <c r="AW11" t="str">
        <f t="shared" si="1"/>
        <v>シモイチダ５クコドモカイイクセイカイ</v>
      </c>
    </row>
    <row r="12" spans="1:49" ht="19.5" customHeight="1" x14ac:dyDescent="0.15">
      <c r="A12" s="6"/>
      <c r="B12" s="6"/>
      <c r="C12" s="6"/>
      <c r="D12" s="62"/>
      <c r="E12" s="227"/>
      <c r="F12" s="227"/>
      <c r="G12" s="227"/>
      <c r="H12" s="227"/>
      <c r="I12" s="63"/>
      <c r="J12" s="6"/>
      <c r="K12" s="6"/>
      <c r="N12" s="220" t="s">
        <v>44</v>
      </c>
      <c r="O12" s="220"/>
      <c r="P12" s="220"/>
      <c r="Q12" s="220"/>
      <c r="R12" s="220"/>
      <c r="S12" s="220"/>
      <c r="T12" s="220"/>
      <c r="U12" s="2"/>
      <c r="V12" s="193" t="s">
        <v>59</v>
      </c>
      <c r="W12" s="193"/>
      <c r="X12" s="193"/>
      <c r="Y12" s="193"/>
      <c r="Z12" s="193"/>
      <c r="AA12" s="193"/>
      <c r="AB12" s="193"/>
      <c r="AC12" s="193"/>
      <c r="AD12" s="193"/>
      <c r="AE12" s="193"/>
      <c r="AF12" s="193"/>
      <c r="AG12" s="193"/>
      <c r="AH12" s="193"/>
      <c r="AL12" t="s">
        <v>64</v>
      </c>
      <c r="AP12" t="s">
        <v>82</v>
      </c>
      <c r="AS12" s="72" t="str">
        <f t="shared" si="0"/>
        <v>下市田6区子ども会育成会</v>
      </c>
      <c r="AT12" s="69" t="s">
        <v>89</v>
      </c>
      <c r="AU12" t="s">
        <v>111</v>
      </c>
      <c r="AV12" t="s">
        <v>129</v>
      </c>
      <c r="AW12" t="str">
        <f t="shared" si="1"/>
        <v>シモイチダ６クコドモカイイクセイカイ</v>
      </c>
    </row>
    <row r="13" spans="1:49" s="24" customFormat="1" ht="22.5" customHeight="1" x14ac:dyDescent="0.15">
      <c r="A13" s="28"/>
      <c r="B13" s="28"/>
      <c r="C13" s="28"/>
      <c r="D13" s="28"/>
      <c r="E13" s="28"/>
      <c r="F13" s="28"/>
      <c r="G13" s="28"/>
      <c r="H13" s="28"/>
      <c r="I13" s="28"/>
      <c r="J13" s="28"/>
      <c r="K13" s="28"/>
      <c r="N13" s="199" t="s">
        <v>9</v>
      </c>
      <c r="O13" s="199"/>
      <c r="P13" s="199"/>
      <c r="Q13" s="199"/>
      <c r="R13" s="199"/>
      <c r="S13" s="199"/>
      <c r="T13" s="199"/>
      <c r="U13" s="41"/>
      <c r="V13" s="42" t="s">
        <v>39</v>
      </c>
      <c r="W13" s="40"/>
      <c r="X13" s="40"/>
      <c r="Y13" s="40"/>
      <c r="Z13" s="194"/>
      <c r="AA13" s="194"/>
      <c r="AB13" s="40" t="s">
        <v>40</v>
      </c>
      <c r="AC13" s="195"/>
      <c r="AD13" s="195"/>
      <c r="AE13" s="40" t="s">
        <v>41</v>
      </c>
      <c r="AF13" s="194"/>
      <c r="AG13" s="194"/>
      <c r="AH13" s="40"/>
      <c r="AL13" s="24" t="s">
        <v>65</v>
      </c>
      <c r="AP13" t="s">
        <v>82</v>
      </c>
      <c r="AS13" s="72" t="str">
        <f t="shared" si="0"/>
        <v>吉田東子ども会育成会</v>
      </c>
      <c r="AT13" s="69" t="s">
        <v>90</v>
      </c>
      <c r="AU13" s="24" t="s">
        <v>112</v>
      </c>
      <c r="AV13" t="s">
        <v>129</v>
      </c>
      <c r="AW13" t="str">
        <f t="shared" si="1"/>
        <v>ヨシダヒガシコドモカイイクセイカイ</v>
      </c>
    </row>
    <row r="14" spans="1:49" s="24" customFormat="1" ht="22.5" customHeight="1" x14ac:dyDescent="0.15">
      <c r="A14" s="28"/>
      <c r="B14" s="28"/>
      <c r="C14" s="28"/>
      <c r="D14" s="28"/>
      <c r="E14" s="28"/>
      <c r="F14" s="28"/>
      <c r="G14" s="28"/>
      <c r="H14" s="28"/>
      <c r="I14" s="28"/>
      <c r="J14" s="28"/>
      <c r="K14" s="28"/>
      <c r="N14" s="220" t="s">
        <v>49</v>
      </c>
      <c r="O14" s="220"/>
      <c r="P14" s="220"/>
      <c r="Q14" s="220"/>
      <c r="R14" s="220"/>
      <c r="S14" s="220"/>
      <c r="T14" s="220"/>
      <c r="U14" s="39"/>
      <c r="V14" s="40" t="s">
        <v>36</v>
      </c>
      <c r="W14" s="40"/>
      <c r="X14" s="40"/>
      <c r="Y14" s="40"/>
      <c r="Z14" s="195"/>
      <c r="AA14" s="195"/>
      <c r="AB14" s="40" t="s">
        <v>28</v>
      </c>
      <c r="AC14" s="40"/>
      <c r="AD14" s="40"/>
      <c r="AE14" s="40"/>
      <c r="AF14" s="40"/>
      <c r="AG14" s="40"/>
      <c r="AH14" s="40"/>
      <c r="AL14" s="24" t="s">
        <v>68</v>
      </c>
      <c r="AP14" t="s">
        <v>82</v>
      </c>
      <c r="AS14" s="72" t="str">
        <f t="shared" si="0"/>
        <v>吉田中子ども会育成会</v>
      </c>
      <c r="AT14" s="69" t="s">
        <v>91</v>
      </c>
      <c r="AU14" s="24" t="s">
        <v>113</v>
      </c>
      <c r="AV14" t="s">
        <v>129</v>
      </c>
      <c r="AW14" t="str">
        <f t="shared" si="1"/>
        <v>ヨシダナカコドモカイイクセイカイ</v>
      </c>
    </row>
    <row r="15" spans="1:49"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L15" t="s">
        <v>69</v>
      </c>
      <c r="AP15" t="s">
        <v>82</v>
      </c>
      <c r="AS15" s="72" t="str">
        <f t="shared" si="0"/>
        <v>吉田西子ども会育成会</v>
      </c>
      <c r="AT15" s="69" t="s">
        <v>92</v>
      </c>
      <c r="AU15" t="s">
        <v>114</v>
      </c>
      <c r="AV15" t="s">
        <v>129</v>
      </c>
      <c r="AW15" t="str">
        <f t="shared" si="1"/>
        <v>ヨシダニシコドモカイイクセイカイ</v>
      </c>
    </row>
    <row r="16" spans="1:49" s="24" customFormat="1" x14ac:dyDescent="0.15">
      <c r="A16" s="28"/>
      <c r="B16" s="206" t="s">
        <v>264</v>
      </c>
      <c r="C16" s="206"/>
      <c r="D16" s="206"/>
      <c r="E16" s="206"/>
      <c r="F16" s="206"/>
      <c r="G16" s="206"/>
      <c r="H16" s="206"/>
      <c r="I16" s="206"/>
      <c r="J16" s="206"/>
      <c r="K16" s="206"/>
      <c r="L16" s="206"/>
      <c r="M16" s="206"/>
      <c r="N16" s="206"/>
      <c r="O16" s="206"/>
      <c r="P16" s="206"/>
      <c r="Q16" s="206"/>
      <c r="R16" s="206"/>
      <c r="S16" s="206"/>
      <c r="T16" s="206"/>
      <c r="U16" s="206"/>
      <c r="V16" s="43"/>
      <c r="W16" s="232">
        <v>20</v>
      </c>
      <c r="X16" s="232"/>
      <c r="Y16" s="28"/>
      <c r="Z16" s="207" t="s">
        <v>37</v>
      </c>
      <c r="AA16" s="207"/>
      <c r="AB16" s="207"/>
      <c r="AC16" s="207"/>
      <c r="AD16" s="207"/>
      <c r="AE16" s="207"/>
      <c r="AF16" s="207"/>
      <c r="AG16" s="207"/>
      <c r="AH16" s="207"/>
      <c r="AL16" s="24" t="s">
        <v>70</v>
      </c>
      <c r="AP16" t="s">
        <v>82</v>
      </c>
      <c r="AS16" s="72" t="str">
        <f t="shared" si="0"/>
        <v>吉田南子ども会育成会</v>
      </c>
      <c r="AT16" s="69" t="s">
        <v>93</v>
      </c>
      <c r="AU16" s="24" t="s">
        <v>115</v>
      </c>
      <c r="AV16" t="s">
        <v>129</v>
      </c>
      <c r="AW16" t="str">
        <f t="shared" si="1"/>
        <v>ヨシダミナミコドモカイイクセイカイ</v>
      </c>
    </row>
    <row r="17" spans="1:49" ht="14.25" thickBot="1" x14ac:dyDescent="0.2">
      <c r="A17" s="6"/>
      <c r="C17" s="6" t="s">
        <v>53</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L17" s="24" t="s">
        <v>71</v>
      </c>
      <c r="AP17" t="s">
        <v>82</v>
      </c>
      <c r="AS17" s="72" t="str">
        <f t="shared" si="0"/>
        <v>出原子ども会育成会</v>
      </c>
      <c r="AT17" s="69" t="s">
        <v>94</v>
      </c>
      <c r="AU17" s="24" t="s">
        <v>116</v>
      </c>
      <c r="AV17" t="s">
        <v>129</v>
      </c>
      <c r="AW17" t="str">
        <f t="shared" si="1"/>
        <v>イヅハラコドモカイイクセイカイ</v>
      </c>
    </row>
    <row r="18" spans="1:49" x14ac:dyDescent="0.15">
      <c r="A18" s="6"/>
      <c r="B18" s="51"/>
      <c r="C18" s="234" t="s">
        <v>10</v>
      </c>
      <c r="D18" s="228"/>
      <c r="E18" s="228"/>
      <c r="F18" s="228" t="s">
        <v>0</v>
      </c>
      <c r="G18" s="228"/>
      <c r="H18" s="228"/>
      <c r="I18" s="228"/>
      <c r="J18" s="54"/>
      <c r="K18" s="182" t="s">
        <v>2</v>
      </c>
      <c r="L18" s="182"/>
      <c r="M18" s="182"/>
      <c r="N18" s="55"/>
      <c r="O18" s="229" t="s">
        <v>3</v>
      </c>
      <c r="P18" s="182"/>
      <c r="Q18" s="182"/>
      <c r="R18" s="230"/>
      <c r="S18" s="236" t="s">
        <v>4</v>
      </c>
      <c r="T18" s="237"/>
      <c r="U18" s="237"/>
      <c r="V18" s="237"/>
      <c r="W18" s="238"/>
      <c r="X18" s="54"/>
      <c r="Y18" s="56" t="s">
        <v>12</v>
      </c>
      <c r="Z18" s="56"/>
      <c r="AA18" s="56"/>
      <c r="AB18" s="56"/>
      <c r="AC18" s="173" t="s">
        <v>51</v>
      </c>
      <c r="AD18" s="174"/>
      <c r="AE18" s="174"/>
      <c r="AF18" s="174"/>
      <c r="AG18" s="174"/>
      <c r="AH18" s="175"/>
      <c r="AL18" s="24" t="s">
        <v>72</v>
      </c>
      <c r="AP18" t="s">
        <v>82</v>
      </c>
      <c r="AS18" s="72" t="str">
        <f t="shared" si="0"/>
        <v>上市田子ども会育成会</v>
      </c>
      <c r="AT18" s="69" t="s">
        <v>95</v>
      </c>
      <c r="AU18" s="24" t="s">
        <v>117</v>
      </c>
      <c r="AV18" t="s">
        <v>129</v>
      </c>
      <c r="AW18" t="str">
        <f t="shared" si="1"/>
        <v>カミイチダコドモカイイクセイカイ</v>
      </c>
    </row>
    <row r="19" spans="1:49" ht="14.25" thickBot="1" x14ac:dyDescent="0.2">
      <c r="A19" s="6"/>
      <c r="B19" s="51"/>
      <c r="C19" s="167"/>
      <c r="D19" s="168"/>
      <c r="E19" s="168"/>
      <c r="F19" s="168"/>
      <c r="G19" s="168"/>
      <c r="H19" s="168"/>
      <c r="I19" s="168"/>
      <c r="J19" s="32"/>
      <c r="K19" s="235"/>
      <c r="L19" s="235"/>
      <c r="M19" s="235"/>
      <c r="N19" s="33"/>
      <c r="O19" s="196" t="s">
        <v>11</v>
      </c>
      <c r="P19" s="197"/>
      <c r="Q19" s="197"/>
      <c r="R19" s="198"/>
      <c r="S19" s="196" t="s">
        <v>11</v>
      </c>
      <c r="T19" s="197"/>
      <c r="U19" s="197"/>
      <c r="V19" s="197"/>
      <c r="W19" s="198"/>
      <c r="X19" s="32"/>
      <c r="Y19" s="5" t="s">
        <v>13</v>
      </c>
      <c r="Z19" s="5"/>
      <c r="AA19" s="5"/>
      <c r="AB19" s="5"/>
      <c r="AC19" s="176"/>
      <c r="AD19" s="177"/>
      <c r="AE19" s="177"/>
      <c r="AF19" s="177"/>
      <c r="AG19" s="177"/>
      <c r="AH19" s="178"/>
      <c r="AL19" s="24" t="s">
        <v>73</v>
      </c>
      <c r="AP19" t="s">
        <v>82</v>
      </c>
      <c r="AS19" s="72" t="str">
        <f t="shared" si="0"/>
        <v>大島山子ども会育成会</v>
      </c>
      <c r="AT19" s="69" t="s">
        <v>96</v>
      </c>
      <c r="AU19" s="24" t="s">
        <v>118</v>
      </c>
      <c r="AV19" t="s">
        <v>129</v>
      </c>
      <c r="AW19" t="str">
        <f t="shared" si="1"/>
        <v>オオジマサンコドモカイイクセイカイ</v>
      </c>
    </row>
    <row r="20" spans="1:49" ht="13.5" customHeight="1" x14ac:dyDescent="0.15">
      <c r="A20" s="6"/>
      <c r="B20" s="51"/>
      <c r="C20" s="167" t="s">
        <v>14</v>
      </c>
      <c r="D20" s="168"/>
      <c r="E20" s="168"/>
      <c r="F20" s="137"/>
      <c r="G20" s="138"/>
      <c r="H20" s="138"/>
      <c r="I20" s="31"/>
      <c r="J20" s="216"/>
      <c r="K20" s="217"/>
      <c r="L20" s="217"/>
      <c r="M20" s="217"/>
      <c r="N20" s="31"/>
      <c r="O20" s="180"/>
      <c r="P20" s="180"/>
      <c r="Q20" s="138" t="s">
        <v>23</v>
      </c>
      <c r="R20" s="138"/>
      <c r="S20" s="30"/>
      <c r="T20" s="37"/>
      <c r="U20" s="179"/>
      <c r="V20" s="179"/>
      <c r="W20" s="31" t="s">
        <v>1</v>
      </c>
      <c r="X20" s="137"/>
      <c r="Y20" s="138"/>
      <c r="Z20" s="138"/>
      <c r="AA20" s="138"/>
      <c r="AB20" s="46"/>
      <c r="AC20" s="181"/>
      <c r="AD20" s="182"/>
      <c r="AE20" s="182"/>
      <c r="AF20" s="182"/>
      <c r="AG20" s="182"/>
      <c r="AH20" s="34"/>
      <c r="AL20" s="24" t="s">
        <v>74</v>
      </c>
      <c r="AP20" t="s">
        <v>82</v>
      </c>
      <c r="AS20" s="72" t="str">
        <f t="shared" si="0"/>
        <v>牛牧子ども会育成会</v>
      </c>
      <c r="AT20" s="69" t="s">
        <v>97</v>
      </c>
      <c r="AU20" s="24" t="s">
        <v>119</v>
      </c>
      <c r="AV20" t="s">
        <v>129</v>
      </c>
      <c r="AW20" t="str">
        <f t="shared" si="1"/>
        <v>ウシマキコドモカイイクセイカイ</v>
      </c>
    </row>
    <row r="21" spans="1:49" ht="13.5" customHeight="1" thickBot="1" x14ac:dyDescent="0.2">
      <c r="A21" s="6"/>
      <c r="B21" s="51"/>
      <c r="C21" s="169"/>
      <c r="D21" s="170"/>
      <c r="E21" s="170"/>
      <c r="F21" s="139"/>
      <c r="G21" s="140"/>
      <c r="H21" s="140"/>
      <c r="I21" s="45" t="s">
        <v>1</v>
      </c>
      <c r="J21" s="218"/>
      <c r="K21" s="219"/>
      <c r="L21" s="219"/>
      <c r="M21" s="219"/>
      <c r="N21" s="45" t="s">
        <v>1</v>
      </c>
      <c r="O21" s="200" t="s">
        <v>46</v>
      </c>
      <c r="P21" s="201"/>
      <c r="Q21" s="201"/>
      <c r="R21" s="201"/>
      <c r="S21" s="200" t="s">
        <v>45</v>
      </c>
      <c r="T21" s="201"/>
      <c r="U21" s="201"/>
      <c r="V21" s="201"/>
      <c r="W21" s="202"/>
      <c r="X21" s="139"/>
      <c r="Y21" s="140"/>
      <c r="Z21" s="140"/>
      <c r="AA21" s="140"/>
      <c r="AB21" s="35" t="s">
        <v>1</v>
      </c>
      <c r="AC21" s="183"/>
      <c r="AD21" s="184"/>
      <c r="AE21" s="184"/>
      <c r="AF21" s="184"/>
      <c r="AG21" s="184"/>
      <c r="AH21" s="36" t="s">
        <v>23</v>
      </c>
      <c r="AL21" s="24" t="s">
        <v>75</v>
      </c>
      <c r="AP21" t="s">
        <v>82</v>
      </c>
      <c r="AS21" s="72" t="str">
        <f t="shared" si="0"/>
        <v>山吹上子ども会育成会</v>
      </c>
      <c r="AT21" s="69" t="s">
        <v>98</v>
      </c>
      <c r="AU21" s="24" t="s">
        <v>120</v>
      </c>
      <c r="AV21" t="s">
        <v>129</v>
      </c>
      <c r="AW21" t="str">
        <f t="shared" si="1"/>
        <v>ヤマブキカミコドモカイイクセイカイ</v>
      </c>
    </row>
    <row r="22" spans="1:49" s="1" customFormat="1" ht="20.25" customHeight="1" thickBot="1" x14ac:dyDescent="0.2">
      <c r="A22" s="7"/>
      <c r="B22" s="51"/>
      <c r="C22" s="6" t="s">
        <v>52</v>
      </c>
      <c r="D22" s="47"/>
      <c r="E22" s="47"/>
      <c r="F22" s="7"/>
      <c r="G22" s="25"/>
      <c r="H22" s="25"/>
      <c r="I22" s="7"/>
      <c r="J22" s="48"/>
      <c r="K22" s="48"/>
      <c r="L22" s="48"/>
      <c r="M22" s="48"/>
      <c r="N22" s="7"/>
      <c r="O22" s="49"/>
      <c r="P22" s="49"/>
      <c r="Q22" s="49"/>
      <c r="R22" s="49"/>
      <c r="S22" s="49"/>
      <c r="T22" s="49"/>
      <c r="U22" s="49"/>
      <c r="V22" s="49"/>
      <c r="W22" s="49"/>
      <c r="X22" s="7"/>
      <c r="Y22" s="50"/>
      <c r="Z22" s="50"/>
      <c r="AA22" s="50"/>
      <c r="AB22" s="7"/>
      <c r="AC22" s="47"/>
      <c r="AD22" s="47"/>
      <c r="AE22" s="47"/>
      <c r="AF22" s="47"/>
      <c r="AG22" s="47"/>
      <c r="AH22" s="52"/>
      <c r="AL22" s="43" t="s">
        <v>76</v>
      </c>
      <c r="AP22" t="s">
        <v>82</v>
      </c>
      <c r="AS22" s="72" t="str">
        <f t="shared" si="0"/>
        <v>山吹中子ども会育成会</v>
      </c>
      <c r="AT22" s="69" t="s">
        <v>99</v>
      </c>
      <c r="AU22" s="43" t="s">
        <v>121</v>
      </c>
      <c r="AV22" t="s">
        <v>129</v>
      </c>
      <c r="AW22" t="str">
        <f t="shared" si="1"/>
        <v>ヤマブキナカコドモカイイクセイカイ</v>
      </c>
    </row>
    <row r="23" spans="1:49" ht="13.5" customHeight="1" x14ac:dyDescent="0.15">
      <c r="A23" s="6"/>
      <c r="B23" s="53"/>
      <c r="C23" s="173" t="s">
        <v>47</v>
      </c>
      <c r="D23" s="174"/>
      <c r="E23" s="174"/>
      <c r="F23" s="174"/>
      <c r="G23" s="174"/>
      <c r="H23" s="174"/>
      <c r="I23" s="175"/>
      <c r="J23" s="171" t="s">
        <v>50</v>
      </c>
      <c r="K23" s="171"/>
      <c r="L23" s="171"/>
      <c r="M23" s="171"/>
      <c r="N23" s="171"/>
      <c r="O23" s="171"/>
      <c r="P23" s="171"/>
      <c r="Q23" s="171"/>
      <c r="R23" s="171"/>
      <c r="S23" s="171"/>
      <c r="T23" s="171"/>
      <c r="U23" s="171"/>
      <c r="V23" s="171"/>
      <c r="W23" s="171"/>
      <c r="X23" s="171"/>
      <c r="Y23" s="171"/>
      <c r="Z23" s="171"/>
      <c r="AA23" s="171"/>
      <c r="AB23" s="171"/>
      <c r="AC23" s="181"/>
      <c r="AD23" s="182"/>
      <c r="AE23" s="182"/>
      <c r="AF23" s="182"/>
      <c r="AG23" s="182"/>
      <c r="AH23" s="34"/>
      <c r="AL23" s="68" t="s">
        <v>77</v>
      </c>
      <c r="AP23" t="s">
        <v>82</v>
      </c>
      <c r="AS23" s="72" t="str">
        <f t="shared" si="0"/>
        <v>下平子ども会育成会</v>
      </c>
      <c r="AT23" s="69" t="s">
        <v>100</v>
      </c>
      <c r="AU23" s="68" t="s">
        <v>122</v>
      </c>
      <c r="AV23" t="s">
        <v>129</v>
      </c>
      <c r="AW23" t="str">
        <f t="shared" si="1"/>
        <v>シモダイラコドモカイイクセイカイ</v>
      </c>
    </row>
    <row r="24" spans="1:49" ht="13.5" customHeight="1" thickBot="1" x14ac:dyDescent="0.2">
      <c r="A24" s="6"/>
      <c r="B24" s="53"/>
      <c r="C24" s="176"/>
      <c r="D24" s="177"/>
      <c r="E24" s="177"/>
      <c r="F24" s="177"/>
      <c r="G24" s="177"/>
      <c r="H24" s="177"/>
      <c r="I24" s="178"/>
      <c r="J24" s="172"/>
      <c r="K24" s="172"/>
      <c r="L24" s="172"/>
      <c r="M24" s="172"/>
      <c r="N24" s="172"/>
      <c r="O24" s="172"/>
      <c r="P24" s="172"/>
      <c r="Q24" s="172"/>
      <c r="R24" s="172"/>
      <c r="S24" s="172"/>
      <c r="T24" s="172"/>
      <c r="U24" s="172"/>
      <c r="V24" s="172"/>
      <c r="W24" s="172"/>
      <c r="X24" s="172"/>
      <c r="Y24" s="172"/>
      <c r="Z24" s="172"/>
      <c r="AA24" s="172"/>
      <c r="AB24" s="172"/>
      <c r="AC24" s="183"/>
      <c r="AD24" s="184"/>
      <c r="AE24" s="184"/>
      <c r="AF24" s="184"/>
      <c r="AG24" s="184"/>
      <c r="AH24" s="36" t="s">
        <v>21</v>
      </c>
      <c r="AL24" s="68" t="s">
        <v>78</v>
      </c>
      <c r="AP24" t="s">
        <v>82</v>
      </c>
      <c r="AS24" s="72" t="str">
        <f t="shared" si="0"/>
        <v>駒場子ども会育成会</v>
      </c>
      <c r="AT24" s="69" t="s">
        <v>101</v>
      </c>
      <c r="AU24" s="68" t="s">
        <v>123</v>
      </c>
      <c r="AV24" t="s">
        <v>129</v>
      </c>
      <c r="AW24" t="str">
        <f t="shared" si="1"/>
        <v>コマバコドモカイイクセイカイ</v>
      </c>
    </row>
    <row r="25" spans="1:49" ht="14.2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L25" s="68" t="s">
        <v>79</v>
      </c>
      <c r="AP25" t="s">
        <v>82</v>
      </c>
      <c r="AS25" s="72" t="str">
        <f t="shared" si="0"/>
        <v>竜口子ども会育成会</v>
      </c>
      <c r="AT25" s="69" t="s">
        <v>102</v>
      </c>
      <c r="AU25" s="68" t="s">
        <v>124</v>
      </c>
      <c r="AV25" t="s">
        <v>129</v>
      </c>
      <c r="AW25" t="str">
        <f t="shared" si="1"/>
        <v>タツノクチコドモカイイクセイカイ</v>
      </c>
    </row>
    <row r="26" spans="1:49" ht="18.75" x14ac:dyDescent="0.15">
      <c r="A26" s="6"/>
      <c r="B26" s="8"/>
      <c r="C26" s="6"/>
      <c r="D26" s="6"/>
      <c r="E26" s="6"/>
      <c r="F26" s="6"/>
      <c r="G26" s="6"/>
      <c r="H26" s="6"/>
      <c r="I26" s="6"/>
      <c r="J26" s="6"/>
      <c r="K26" s="6"/>
      <c r="L26" s="185" t="s">
        <v>32</v>
      </c>
      <c r="M26" s="185"/>
      <c r="N26" s="185"/>
      <c r="O26" s="185"/>
      <c r="P26" s="185"/>
      <c r="Q26" s="185"/>
      <c r="R26" s="185"/>
      <c r="S26" s="185"/>
      <c r="T26" s="185"/>
      <c r="U26" s="185"/>
      <c r="V26" s="185"/>
      <c r="W26" s="6"/>
      <c r="X26" s="6"/>
      <c r="Y26" s="6"/>
      <c r="Z26" s="6"/>
      <c r="AA26" s="6"/>
      <c r="AB26" s="6"/>
      <c r="AC26" s="6" t="s">
        <v>54</v>
      </c>
      <c r="AD26" s="6"/>
      <c r="AE26" s="6"/>
      <c r="AF26" s="6"/>
      <c r="AG26" s="6"/>
      <c r="AH26" s="6"/>
      <c r="AL26" s="68" t="s">
        <v>80</v>
      </c>
      <c r="AP26" t="s">
        <v>82</v>
      </c>
      <c r="AS26" s="72" t="str">
        <f t="shared" si="0"/>
        <v>上平子ども会育成会</v>
      </c>
      <c r="AT26" s="69" t="s">
        <v>103</v>
      </c>
      <c r="AU26" s="68" t="s">
        <v>125</v>
      </c>
      <c r="AV26" t="s">
        <v>129</v>
      </c>
      <c r="AW26" t="str">
        <f t="shared" si="1"/>
        <v>ウエダイラコドモカイイクセイカイ</v>
      </c>
    </row>
    <row r="27" spans="1:49" ht="33" customHeight="1" x14ac:dyDescent="0.15">
      <c r="A27" s="6"/>
      <c r="B27" s="14" t="s">
        <v>15</v>
      </c>
      <c r="C27" s="186" t="s">
        <v>16</v>
      </c>
      <c r="D27" s="187"/>
      <c r="E27" s="187"/>
      <c r="F27" s="187"/>
      <c r="G27" s="187"/>
      <c r="H27" s="188"/>
      <c r="I27" s="189" t="s">
        <v>17</v>
      </c>
      <c r="J27" s="189"/>
      <c r="K27" s="190" t="s">
        <v>33</v>
      </c>
      <c r="L27" s="190"/>
      <c r="M27" s="190"/>
      <c r="N27" s="190"/>
      <c r="O27" s="15" t="s">
        <v>18</v>
      </c>
      <c r="P27" s="15" t="s">
        <v>19</v>
      </c>
      <c r="Q27" s="22" t="s">
        <v>34</v>
      </c>
      <c r="R27" s="6"/>
      <c r="S27" s="14" t="s">
        <v>15</v>
      </c>
      <c r="T27" s="186" t="s">
        <v>16</v>
      </c>
      <c r="U27" s="187"/>
      <c r="V27" s="187"/>
      <c r="W27" s="187"/>
      <c r="X27" s="187"/>
      <c r="Y27" s="188"/>
      <c r="Z27" s="189" t="s">
        <v>17</v>
      </c>
      <c r="AA27" s="189"/>
      <c r="AB27" s="190" t="s">
        <v>33</v>
      </c>
      <c r="AC27" s="190"/>
      <c r="AD27" s="190"/>
      <c r="AE27" s="190"/>
      <c r="AF27" s="15" t="s">
        <v>18</v>
      </c>
      <c r="AG27" s="15" t="s">
        <v>19</v>
      </c>
      <c r="AH27" s="22" t="s">
        <v>34</v>
      </c>
      <c r="AL27" s="68" t="s">
        <v>81</v>
      </c>
      <c r="AP27" t="s">
        <v>82</v>
      </c>
      <c r="AS27" s="72" t="str">
        <f t="shared" si="0"/>
        <v>新田子ども会育成会</v>
      </c>
      <c r="AT27" s="69" t="s">
        <v>104</v>
      </c>
      <c r="AU27" s="68" t="s">
        <v>126</v>
      </c>
      <c r="AV27" t="s">
        <v>129</v>
      </c>
      <c r="AW27" t="str">
        <f t="shared" si="1"/>
        <v>シンデンコドモカイイクセイカイ</v>
      </c>
    </row>
    <row r="28" spans="1:49" ht="22.5" customHeight="1" x14ac:dyDescent="0.15">
      <c r="A28" s="6"/>
      <c r="B28" s="18"/>
      <c r="C28" s="154"/>
      <c r="D28" s="155"/>
      <c r="E28" s="155"/>
      <c r="F28" s="155"/>
      <c r="G28" s="155"/>
      <c r="H28" s="156"/>
      <c r="I28" s="157" t="s">
        <v>20</v>
      </c>
      <c r="J28" s="158"/>
      <c r="K28" s="151" t="s">
        <v>35</v>
      </c>
      <c r="L28" s="152"/>
      <c r="M28" s="152"/>
      <c r="N28" s="153"/>
      <c r="O28" s="75"/>
      <c r="P28" s="75"/>
      <c r="Q28" s="77"/>
      <c r="R28" s="6"/>
      <c r="S28" s="18"/>
      <c r="T28" s="154"/>
      <c r="U28" s="155"/>
      <c r="V28" s="155"/>
      <c r="W28" s="155"/>
      <c r="X28" s="155"/>
      <c r="Y28" s="156"/>
      <c r="Z28" s="157" t="s">
        <v>20</v>
      </c>
      <c r="AA28" s="158"/>
      <c r="AB28" s="151" t="s">
        <v>35</v>
      </c>
      <c r="AC28" s="152"/>
      <c r="AD28" s="152"/>
      <c r="AE28" s="153"/>
      <c r="AF28" s="75"/>
      <c r="AG28" s="75"/>
      <c r="AH28" s="77"/>
    </row>
    <row r="29" spans="1:49" ht="22.5" customHeight="1" x14ac:dyDescent="0.15">
      <c r="A29" s="6"/>
      <c r="B29" s="19"/>
      <c r="C29" s="146"/>
      <c r="D29" s="147"/>
      <c r="E29" s="147"/>
      <c r="F29" s="147"/>
      <c r="G29" s="147"/>
      <c r="H29" s="148"/>
      <c r="I29" s="141" t="s">
        <v>20</v>
      </c>
      <c r="J29" s="142"/>
      <c r="K29" s="143" t="s">
        <v>35</v>
      </c>
      <c r="L29" s="144"/>
      <c r="M29" s="144"/>
      <c r="N29" s="145"/>
      <c r="O29" s="76"/>
      <c r="P29" s="76"/>
      <c r="Q29" s="78"/>
      <c r="R29" s="6"/>
      <c r="S29" s="19"/>
      <c r="T29" s="146"/>
      <c r="U29" s="147"/>
      <c r="V29" s="147"/>
      <c r="W29" s="147"/>
      <c r="X29" s="147"/>
      <c r="Y29" s="148"/>
      <c r="Z29" s="141" t="s">
        <v>20</v>
      </c>
      <c r="AA29" s="142"/>
      <c r="AB29" s="143" t="s">
        <v>35</v>
      </c>
      <c r="AC29" s="144"/>
      <c r="AD29" s="144"/>
      <c r="AE29" s="145"/>
      <c r="AF29" s="76"/>
      <c r="AG29" s="76"/>
      <c r="AH29" s="78"/>
    </row>
    <row r="30" spans="1:49" ht="22.5" customHeight="1" x14ac:dyDescent="0.15">
      <c r="A30" s="6"/>
      <c r="B30" s="19"/>
      <c r="C30" s="146"/>
      <c r="D30" s="147"/>
      <c r="E30" s="147"/>
      <c r="F30" s="147"/>
      <c r="G30" s="147"/>
      <c r="H30" s="148"/>
      <c r="I30" s="141" t="s">
        <v>20</v>
      </c>
      <c r="J30" s="142"/>
      <c r="K30" s="143" t="s">
        <v>35</v>
      </c>
      <c r="L30" s="144"/>
      <c r="M30" s="144"/>
      <c r="N30" s="145"/>
      <c r="O30" s="76"/>
      <c r="P30" s="76"/>
      <c r="Q30" s="78"/>
      <c r="R30" s="6"/>
      <c r="S30" s="19"/>
      <c r="T30" s="146"/>
      <c r="U30" s="147"/>
      <c r="V30" s="147"/>
      <c r="W30" s="147"/>
      <c r="X30" s="147"/>
      <c r="Y30" s="148"/>
      <c r="Z30" s="141" t="s">
        <v>20</v>
      </c>
      <c r="AA30" s="142"/>
      <c r="AB30" s="143" t="s">
        <v>35</v>
      </c>
      <c r="AC30" s="144"/>
      <c r="AD30" s="144"/>
      <c r="AE30" s="145"/>
      <c r="AF30" s="76"/>
      <c r="AG30" s="76"/>
      <c r="AH30" s="78"/>
    </row>
    <row r="31" spans="1:49" ht="22.5" customHeight="1" x14ac:dyDescent="0.15">
      <c r="A31" s="6"/>
      <c r="B31" s="19"/>
      <c r="C31" s="146"/>
      <c r="D31" s="147"/>
      <c r="E31" s="147"/>
      <c r="F31" s="147"/>
      <c r="G31" s="147"/>
      <c r="H31" s="148"/>
      <c r="I31" s="141" t="s">
        <v>20</v>
      </c>
      <c r="J31" s="142"/>
      <c r="K31" s="143" t="s">
        <v>35</v>
      </c>
      <c r="L31" s="144"/>
      <c r="M31" s="144"/>
      <c r="N31" s="145"/>
      <c r="O31" s="76"/>
      <c r="P31" s="76"/>
      <c r="Q31" s="78"/>
      <c r="R31" s="6"/>
      <c r="S31" s="19"/>
      <c r="T31" s="146"/>
      <c r="U31" s="147"/>
      <c r="V31" s="147"/>
      <c r="W31" s="147"/>
      <c r="X31" s="147"/>
      <c r="Y31" s="148"/>
      <c r="Z31" s="141" t="s">
        <v>20</v>
      </c>
      <c r="AA31" s="142"/>
      <c r="AB31" s="143" t="s">
        <v>35</v>
      </c>
      <c r="AC31" s="144"/>
      <c r="AD31" s="144"/>
      <c r="AE31" s="145"/>
      <c r="AF31" s="76"/>
      <c r="AG31" s="76"/>
      <c r="AH31" s="78"/>
    </row>
    <row r="32" spans="1:49" ht="22.5" customHeight="1" x14ac:dyDescent="0.15">
      <c r="A32" s="6"/>
      <c r="B32" s="20"/>
      <c r="C32" s="161"/>
      <c r="D32" s="162"/>
      <c r="E32" s="162"/>
      <c r="F32" s="162"/>
      <c r="G32" s="162"/>
      <c r="H32" s="163"/>
      <c r="I32" s="159" t="s">
        <v>20</v>
      </c>
      <c r="J32" s="160"/>
      <c r="K32" s="143" t="s">
        <v>35</v>
      </c>
      <c r="L32" s="144"/>
      <c r="M32" s="144"/>
      <c r="N32" s="145"/>
      <c r="O32" s="79"/>
      <c r="P32" s="79"/>
      <c r="Q32" s="80"/>
      <c r="R32" s="6"/>
      <c r="S32" s="20"/>
      <c r="T32" s="161"/>
      <c r="U32" s="162"/>
      <c r="V32" s="162"/>
      <c r="W32" s="162"/>
      <c r="X32" s="162"/>
      <c r="Y32" s="163"/>
      <c r="Z32" s="141" t="s">
        <v>20</v>
      </c>
      <c r="AA32" s="142"/>
      <c r="AB32" s="143" t="s">
        <v>35</v>
      </c>
      <c r="AC32" s="144"/>
      <c r="AD32" s="144"/>
      <c r="AE32" s="145"/>
      <c r="AF32" s="79"/>
      <c r="AG32" s="79"/>
      <c r="AH32" s="80"/>
    </row>
    <row r="33" spans="1:34" ht="22.5" customHeight="1" x14ac:dyDescent="0.15">
      <c r="A33" s="6"/>
      <c r="B33" s="18"/>
      <c r="C33" s="154"/>
      <c r="D33" s="155"/>
      <c r="E33" s="155"/>
      <c r="F33" s="155"/>
      <c r="G33" s="155"/>
      <c r="H33" s="156"/>
      <c r="I33" s="157" t="s">
        <v>20</v>
      </c>
      <c r="J33" s="158"/>
      <c r="K33" s="151" t="s">
        <v>35</v>
      </c>
      <c r="L33" s="152"/>
      <c r="M33" s="152"/>
      <c r="N33" s="153"/>
      <c r="O33" s="75"/>
      <c r="P33" s="75"/>
      <c r="Q33" s="77"/>
      <c r="R33" s="6"/>
      <c r="S33" s="18"/>
      <c r="T33" s="154"/>
      <c r="U33" s="155"/>
      <c r="V33" s="155"/>
      <c r="W33" s="155"/>
      <c r="X33" s="155"/>
      <c r="Y33" s="156"/>
      <c r="Z33" s="157" t="s">
        <v>20</v>
      </c>
      <c r="AA33" s="158"/>
      <c r="AB33" s="151" t="s">
        <v>35</v>
      </c>
      <c r="AC33" s="152"/>
      <c r="AD33" s="152"/>
      <c r="AE33" s="153"/>
      <c r="AF33" s="75"/>
      <c r="AG33" s="75"/>
      <c r="AH33" s="77"/>
    </row>
    <row r="34" spans="1:34" ht="22.5" customHeight="1" x14ac:dyDescent="0.15">
      <c r="A34" s="6"/>
      <c r="B34" s="19"/>
      <c r="C34" s="146"/>
      <c r="D34" s="147"/>
      <c r="E34" s="147"/>
      <c r="F34" s="147"/>
      <c r="G34" s="147"/>
      <c r="H34" s="148"/>
      <c r="I34" s="141" t="s">
        <v>20</v>
      </c>
      <c r="J34" s="142"/>
      <c r="K34" s="143" t="s">
        <v>35</v>
      </c>
      <c r="L34" s="144"/>
      <c r="M34" s="144"/>
      <c r="N34" s="145"/>
      <c r="O34" s="76"/>
      <c r="P34" s="76"/>
      <c r="Q34" s="78"/>
      <c r="R34" s="6"/>
      <c r="S34" s="19"/>
      <c r="T34" s="146"/>
      <c r="U34" s="147"/>
      <c r="V34" s="147"/>
      <c r="W34" s="147"/>
      <c r="X34" s="147"/>
      <c r="Y34" s="148"/>
      <c r="Z34" s="141" t="s">
        <v>20</v>
      </c>
      <c r="AA34" s="142"/>
      <c r="AB34" s="143" t="s">
        <v>35</v>
      </c>
      <c r="AC34" s="144"/>
      <c r="AD34" s="144"/>
      <c r="AE34" s="145"/>
      <c r="AF34" s="76"/>
      <c r="AG34" s="76"/>
      <c r="AH34" s="78"/>
    </row>
    <row r="35" spans="1:34" ht="22.5" customHeight="1" x14ac:dyDescent="0.15">
      <c r="A35" s="6"/>
      <c r="B35" s="19"/>
      <c r="C35" s="146"/>
      <c r="D35" s="147"/>
      <c r="E35" s="147"/>
      <c r="F35" s="147"/>
      <c r="G35" s="147"/>
      <c r="H35" s="148"/>
      <c r="I35" s="141" t="s">
        <v>20</v>
      </c>
      <c r="J35" s="142"/>
      <c r="K35" s="143" t="s">
        <v>35</v>
      </c>
      <c r="L35" s="144"/>
      <c r="M35" s="144"/>
      <c r="N35" s="145"/>
      <c r="O35" s="76"/>
      <c r="P35" s="76"/>
      <c r="Q35" s="78"/>
      <c r="R35" s="6"/>
      <c r="S35" s="19"/>
      <c r="T35" s="146"/>
      <c r="U35" s="147"/>
      <c r="V35" s="147"/>
      <c r="W35" s="147"/>
      <c r="X35" s="147"/>
      <c r="Y35" s="148"/>
      <c r="Z35" s="141" t="s">
        <v>20</v>
      </c>
      <c r="AA35" s="142"/>
      <c r="AB35" s="143" t="s">
        <v>35</v>
      </c>
      <c r="AC35" s="144"/>
      <c r="AD35" s="144"/>
      <c r="AE35" s="145"/>
      <c r="AF35" s="76"/>
      <c r="AG35" s="76"/>
      <c r="AH35" s="78"/>
    </row>
    <row r="36" spans="1:34" ht="22.5" customHeight="1" x14ac:dyDescent="0.15">
      <c r="A36" s="6"/>
      <c r="B36" s="19"/>
      <c r="C36" s="146"/>
      <c r="D36" s="147"/>
      <c r="E36" s="147"/>
      <c r="F36" s="147"/>
      <c r="G36" s="147"/>
      <c r="H36" s="148"/>
      <c r="I36" s="141" t="s">
        <v>20</v>
      </c>
      <c r="J36" s="142"/>
      <c r="K36" s="143" t="s">
        <v>35</v>
      </c>
      <c r="L36" s="144"/>
      <c r="M36" s="144"/>
      <c r="N36" s="145"/>
      <c r="O36" s="76"/>
      <c r="P36" s="76"/>
      <c r="Q36" s="78"/>
      <c r="R36" s="6"/>
      <c r="S36" s="19"/>
      <c r="T36" s="146"/>
      <c r="U36" s="147"/>
      <c r="V36" s="147"/>
      <c r="W36" s="147"/>
      <c r="X36" s="147"/>
      <c r="Y36" s="148"/>
      <c r="Z36" s="141" t="s">
        <v>20</v>
      </c>
      <c r="AA36" s="142"/>
      <c r="AB36" s="143" t="s">
        <v>35</v>
      </c>
      <c r="AC36" s="144"/>
      <c r="AD36" s="144"/>
      <c r="AE36" s="145"/>
      <c r="AF36" s="76"/>
      <c r="AG36" s="76"/>
      <c r="AH36" s="78"/>
    </row>
    <row r="37" spans="1:34" ht="22.5" customHeight="1" x14ac:dyDescent="0.15">
      <c r="A37" s="6"/>
      <c r="B37" s="20"/>
      <c r="C37" s="161"/>
      <c r="D37" s="162"/>
      <c r="E37" s="162"/>
      <c r="F37" s="162"/>
      <c r="G37" s="162"/>
      <c r="H37" s="163"/>
      <c r="I37" s="159" t="s">
        <v>20</v>
      </c>
      <c r="J37" s="160"/>
      <c r="K37" s="143" t="s">
        <v>35</v>
      </c>
      <c r="L37" s="144"/>
      <c r="M37" s="144"/>
      <c r="N37" s="145"/>
      <c r="O37" s="79"/>
      <c r="P37" s="79"/>
      <c r="Q37" s="80"/>
      <c r="R37" s="6"/>
      <c r="S37" s="20"/>
      <c r="T37" s="161"/>
      <c r="U37" s="162"/>
      <c r="V37" s="162"/>
      <c r="W37" s="162"/>
      <c r="X37" s="162"/>
      <c r="Y37" s="163"/>
      <c r="Z37" s="141" t="s">
        <v>20</v>
      </c>
      <c r="AA37" s="142"/>
      <c r="AB37" s="143" t="s">
        <v>35</v>
      </c>
      <c r="AC37" s="144"/>
      <c r="AD37" s="144"/>
      <c r="AE37" s="145"/>
      <c r="AF37" s="79"/>
      <c r="AG37" s="79"/>
      <c r="AH37" s="80"/>
    </row>
    <row r="38" spans="1:34" ht="22.5" customHeight="1" x14ac:dyDescent="0.15">
      <c r="A38" s="6"/>
      <c r="B38" s="29"/>
      <c r="C38" s="154"/>
      <c r="D38" s="155"/>
      <c r="E38" s="155"/>
      <c r="F38" s="155"/>
      <c r="G38" s="155"/>
      <c r="H38" s="156"/>
      <c r="I38" s="149" t="s">
        <v>20</v>
      </c>
      <c r="J38" s="150"/>
      <c r="K38" s="151" t="s">
        <v>35</v>
      </c>
      <c r="L38" s="152"/>
      <c r="M38" s="152"/>
      <c r="N38" s="153"/>
      <c r="O38" s="75"/>
      <c r="P38" s="75"/>
      <c r="Q38" s="77"/>
      <c r="R38" s="6"/>
      <c r="S38" s="18"/>
      <c r="T38" s="154"/>
      <c r="U38" s="155"/>
      <c r="V38" s="155"/>
      <c r="W38" s="155"/>
      <c r="X38" s="155"/>
      <c r="Y38" s="156"/>
      <c r="Z38" s="157" t="s">
        <v>20</v>
      </c>
      <c r="AA38" s="158"/>
      <c r="AB38" s="151" t="s">
        <v>35</v>
      </c>
      <c r="AC38" s="152"/>
      <c r="AD38" s="152"/>
      <c r="AE38" s="153"/>
      <c r="AF38" s="75"/>
      <c r="AG38" s="75"/>
      <c r="AH38" s="77"/>
    </row>
    <row r="39" spans="1:34" ht="22.5" customHeight="1" x14ac:dyDescent="0.15">
      <c r="A39" s="6"/>
      <c r="B39" s="19"/>
      <c r="C39" s="146"/>
      <c r="D39" s="147"/>
      <c r="E39" s="147"/>
      <c r="F39" s="147"/>
      <c r="G39" s="147"/>
      <c r="H39" s="148"/>
      <c r="I39" s="141" t="s">
        <v>20</v>
      </c>
      <c r="J39" s="142"/>
      <c r="K39" s="143" t="s">
        <v>35</v>
      </c>
      <c r="L39" s="144"/>
      <c r="M39" s="144"/>
      <c r="N39" s="145"/>
      <c r="O39" s="76"/>
      <c r="P39" s="76"/>
      <c r="Q39" s="78"/>
      <c r="R39" s="6"/>
      <c r="S39" s="19"/>
      <c r="T39" s="146"/>
      <c r="U39" s="147"/>
      <c r="V39" s="147"/>
      <c r="W39" s="147"/>
      <c r="X39" s="147"/>
      <c r="Y39" s="148"/>
      <c r="Z39" s="141" t="s">
        <v>20</v>
      </c>
      <c r="AA39" s="142"/>
      <c r="AB39" s="143" t="s">
        <v>35</v>
      </c>
      <c r="AC39" s="144"/>
      <c r="AD39" s="144"/>
      <c r="AE39" s="145"/>
      <c r="AF39" s="76"/>
      <c r="AG39" s="76"/>
      <c r="AH39" s="78"/>
    </row>
    <row r="40" spans="1:34" ht="22.5" customHeight="1" x14ac:dyDescent="0.15">
      <c r="A40" s="6"/>
      <c r="B40" s="19"/>
      <c r="C40" s="146"/>
      <c r="D40" s="147"/>
      <c r="E40" s="147"/>
      <c r="F40" s="147"/>
      <c r="G40" s="147"/>
      <c r="H40" s="148"/>
      <c r="I40" s="141" t="s">
        <v>20</v>
      </c>
      <c r="J40" s="142"/>
      <c r="K40" s="143" t="s">
        <v>35</v>
      </c>
      <c r="L40" s="144"/>
      <c r="M40" s="144"/>
      <c r="N40" s="145"/>
      <c r="O40" s="76"/>
      <c r="P40" s="76"/>
      <c r="Q40" s="78"/>
      <c r="R40" s="6"/>
      <c r="S40" s="19"/>
      <c r="T40" s="146"/>
      <c r="U40" s="147"/>
      <c r="V40" s="147"/>
      <c r="W40" s="147"/>
      <c r="X40" s="147"/>
      <c r="Y40" s="148"/>
      <c r="Z40" s="141" t="s">
        <v>20</v>
      </c>
      <c r="AA40" s="142"/>
      <c r="AB40" s="143" t="s">
        <v>35</v>
      </c>
      <c r="AC40" s="144"/>
      <c r="AD40" s="144"/>
      <c r="AE40" s="145"/>
      <c r="AF40" s="76"/>
      <c r="AG40" s="76"/>
      <c r="AH40" s="78"/>
    </row>
    <row r="41" spans="1:34" ht="22.5" customHeight="1" x14ac:dyDescent="0.15">
      <c r="A41" s="6"/>
      <c r="B41" s="19"/>
      <c r="C41" s="146"/>
      <c r="D41" s="147"/>
      <c r="E41" s="147"/>
      <c r="F41" s="147"/>
      <c r="G41" s="147"/>
      <c r="H41" s="148"/>
      <c r="I41" s="141" t="s">
        <v>20</v>
      </c>
      <c r="J41" s="142"/>
      <c r="K41" s="143" t="s">
        <v>22</v>
      </c>
      <c r="L41" s="144"/>
      <c r="M41" s="144"/>
      <c r="N41" s="145"/>
      <c r="O41" s="76"/>
      <c r="P41" s="76"/>
      <c r="Q41" s="78"/>
      <c r="R41" s="6"/>
      <c r="S41" s="19"/>
      <c r="T41" s="146"/>
      <c r="U41" s="147"/>
      <c r="V41" s="147"/>
      <c r="W41" s="147"/>
      <c r="X41" s="147"/>
      <c r="Y41" s="148"/>
      <c r="Z41" s="141" t="s">
        <v>20</v>
      </c>
      <c r="AA41" s="142"/>
      <c r="AB41" s="143" t="s">
        <v>22</v>
      </c>
      <c r="AC41" s="144"/>
      <c r="AD41" s="144"/>
      <c r="AE41" s="145"/>
      <c r="AF41" s="76"/>
      <c r="AG41" s="76"/>
      <c r="AH41" s="78"/>
    </row>
    <row r="42" spans="1:34" ht="22.5" customHeight="1" x14ac:dyDescent="0.15">
      <c r="A42" s="6"/>
      <c r="B42" s="20"/>
      <c r="C42" s="161"/>
      <c r="D42" s="162"/>
      <c r="E42" s="162"/>
      <c r="F42" s="162"/>
      <c r="G42" s="162"/>
      <c r="H42" s="163"/>
      <c r="I42" s="159" t="s">
        <v>20</v>
      </c>
      <c r="J42" s="160"/>
      <c r="K42" s="164" t="s">
        <v>22</v>
      </c>
      <c r="L42" s="165"/>
      <c r="M42" s="165"/>
      <c r="N42" s="166"/>
      <c r="O42" s="79"/>
      <c r="P42" s="79"/>
      <c r="Q42" s="80"/>
      <c r="R42" s="6"/>
      <c r="S42" s="20"/>
      <c r="T42" s="161"/>
      <c r="U42" s="162"/>
      <c r="V42" s="162"/>
      <c r="W42" s="162"/>
      <c r="X42" s="162"/>
      <c r="Y42" s="163"/>
      <c r="Z42" s="159" t="s">
        <v>20</v>
      </c>
      <c r="AA42" s="160"/>
      <c r="AB42" s="164" t="s">
        <v>22</v>
      </c>
      <c r="AC42" s="165"/>
      <c r="AD42" s="165"/>
      <c r="AE42" s="166"/>
      <c r="AF42" s="79"/>
      <c r="AG42" s="79"/>
      <c r="AH42" s="80"/>
    </row>
    <row r="43" spans="1:34"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12"/>
    </row>
    <row r="44" spans="1:34"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9.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x14ac:dyDescent="0.15">
      <c r="A47" s="6"/>
      <c r="B47" s="6"/>
      <c r="C47" s="6"/>
      <c r="D47" s="6"/>
      <c r="E47" s="6"/>
      <c r="F47" s="6"/>
      <c r="G47" s="6"/>
      <c r="H47" s="6"/>
      <c r="I47" s="6"/>
      <c r="J47" s="6"/>
      <c r="K47" s="6"/>
      <c r="L47" s="6"/>
      <c r="M47" s="6"/>
      <c r="N47" s="6"/>
      <c r="O47" s="6"/>
      <c r="P47" s="6"/>
      <c r="Q47" s="6"/>
      <c r="R47" s="6"/>
      <c r="S47" s="6"/>
      <c r="T47" s="6"/>
      <c r="U47" s="6"/>
      <c r="V47" s="6"/>
      <c r="W47" s="6"/>
      <c r="X47" s="6"/>
      <c r="Y47" s="6"/>
      <c r="Z47" s="21"/>
      <c r="AA47" s="6"/>
      <c r="AB47" s="6"/>
      <c r="AC47" s="6"/>
      <c r="AD47" s="6"/>
      <c r="AE47" s="6"/>
      <c r="AF47" s="6"/>
      <c r="AG47" s="6"/>
      <c r="AH47" s="12"/>
    </row>
    <row r="48" spans="1:34"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sheetData>
  <mergeCells count="152">
    <mergeCell ref="C35:H35"/>
    <mergeCell ref="C36:H36"/>
    <mergeCell ref="C37:H37"/>
    <mergeCell ref="C38:H38"/>
    <mergeCell ref="C39:H39"/>
    <mergeCell ref="C40:H40"/>
    <mergeCell ref="C34:H34"/>
    <mergeCell ref="I34:J34"/>
    <mergeCell ref="K34:N34"/>
    <mergeCell ref="I35:J35"/>
    <mergeCell ref="K35:N35"/>
    <mergeCell ref="I36:J36"/>
    <mergeCell ref="K36:N36"/>
    <mergeCell ref="T34:Y34"/>
    <mergeCell ref="Z34:AA34"/>
    <mergeCell ref="AB34:AE34"/>
    <mergeCell ref="N6:T6"/>
    <mergeCell ref="J20:M21"/>
    <mergeCell ref="N7:T7"/>
    <mergeCell ref="E8:F8"/>
    <mergeCell ref="G8:H8"/>
    <mergeCell ref="E9:H12"/>
    <mergeCell ref="Z14:AA14"/>
    <mergeCell ref="F18:I19"/>
    <mergeCell ref="O18:R18"/>
    <mergeCell ref="N11:T11"/>
    <mergeCell ref="N13:T13"/>
    <mergeCell ref="N14:T14"/>
    <mergeCell ref="N12:T12"/>
    <mergeCell ref="W16:X16"/>
    <mergeCell ref="C30:H30"/>
    <mergeCell ref="C31:H31"/>
    <mergeCell ref="C32:H32"/>
    <mergeCell ref="N9:T9"/>
    <mergeCell ref="C18:E19"/>
    <mergeCell ref="K18:M19"/>
    <mergeCell ref="S18:W18"/>
    <mergeCell ref="T35:Y35"/>
    <mergeCell ref="Z35:AA35"/>
    <mergeCell ref="AB35:AE35"/>
    <mergeCell ref="S19:W19"/>
    <mergeCell ref="AC18:AH19"/>
    <mergeCell ref="B1:K2"/>
    <mergeCell ref="N10:T10"/>
    <mergeCell ref="B16:U16"/>
    <mergeCell ref="Z16:AH16"/>
    <mergeCell ref="C33:H33"/>
    <mergeCell ref="I33:J33"/>
    <mergeCell ref="K33:N33"/>
    <mergeCell ref="T33:Y33"/>
    <mergeCell ref="Z33:AA33"/>
    <mergeCell ref="AB33:AE33"/>
    <mergeCell ref="AG9:AH10"/>
    <mergeCell ref="B3:I3"/>
    <mergeCell ref="AB3:AC3"/>
    <mergeCell ref="M4:U4"/>
    <mergeCell ref="V5:AH5"/>
    <mergeCell ref="V9:AE10"/>
    <mergeCell ref="N5:T5"/>
    <mergeCell ref="V8:Y8"/>
    <mergeCell ref="AA8:AC8"/>
    <mergeCell ref="W11:X11"/>
    <mergeCell ref="Z11:AB11"/>
    <mergeCell ref="V12:AH12"/>
    <mergeCell ref="Z13:AA13"/>
    <mergeCell ref="AC13:AD13"/>
    <mergeCell ref="AF13:AG13"/>
    <mergeCell ref="O19:R19"/>
    <mergeCell ref="N8:T8"/>
    <mergeCell ref="AC20:AG21"/>
    <mergeCell ref="O21:R21"/>
    <mergeCell ref="S21:W21"/>
    <mergeCell ref="Q20:R20"/>
    <mergeCell ref="C27:H27"/>
    <mergeCell ref="I27:J27"/>
    <mergeCell ref="K27:N27"/>
    <mergeCell ref="T27:Y27"/>
    <mergeCell ref="Z27:AA27"/>
    <mergeCell ref="AB27:AE27"/>
    <mergeCell ref="C28:H28"/>
    <mergeCell ref="I28:J28"/>
    <mergeCell ref="K28:N28"/>
    <mergeCell ref="T28:Y28"/>
    <mergeCell ref="Z28:AA28"/>
    <mergeCell ref="C20:E21"/>
    <mergeCell ref="J23:AB24"/>
    <mergeCell ref="C23:I24"/>
    <mergeCell ref="U20:V20"/>
    <mergeCell ref="O20:P20"/>
    <mergeCell ref="AC23:AG24"/>
    <mergeCell ref="AB31:AE31"/>
    <mergeCell ref="I30:J30"/>
    <mergeCell ref="K30:N30"/>
    <mergeCell ref="T30:Y30"/>
    <mergeCell ref="Z30:AA30"/>
    <mergeCell ref="AB30:AE30"/>
    <mergeCell ref="C29:H29"/>
    <mergeCell ref="I29:J29"/>
    <mergeCell ref="K29:N29"/>
    <mergeCell ref="T29:Y29"/>
    <mergeCell ref="Z29:AA29"/>
    <mergeCell ref="AB29:AE29"/>
    <mergeCell ref="I31:J31"/>
    <mergeCell ref="K31:N31"/>
    <mergeCell ref="T31:Y31"/>
    <mergeCell ref="Z31:AA31"/>
    <mergeCell ref="AB28:AE28"/>
    <mergeCell ref="L26:V26"/>
    <mergeCell ref="T36:Y36"/>
    <mergeCell ref="Z36:AA36"/>
    <mergeCell ref="AB36:AE36"/>
    <mergeCell ref="I37:J37"/>
    <mergeCell ref="K37:N37"/>
    <mergeCell ref="T37:Y37"/>
    <mergeCell ref="Z37:AA37"/>
    <mergeCell ref="AB37:AE37"/>
    <mergeCell ref="C42:H42"/>
    <mergeCell ref="I42:J42"/>
    <mergeCell ref="K42:N42"/>
    <mergeCell ref="T42:Y42"/>
    <mergeCell ref="Z42:AA42"/>
    <mergeCell ref="AB42:AE42"/>
    <mergeCell ref="C41:H41"/>
    <mergeCell ref="I41:J41"/>
    <mergeCell ref="K41:N41"/>
    <mergeCell ref="T41:Y41"/>
    <mergeCell ref="Z41:AA41"/>
    <mergeCell ref="AB41:AE41"/>
    <mergeCell ref="W6:AG6"/>
    <mergeCell ref="V7:AG7"/>
    <mergeCell ref="F20:H21"/>
    <mergeCell ref="X20:AA21"/>
    <mergeCell ref="I40:J40"/>
    <mergeCell ref="K40:N40"/>
    <mergeCell ref="T40:Y40"/>
    <mergeCell ref="Z40:AA40"/>
    <mergeCell ref="AB40:AE40"/>
    <mergeCell ref="I39:J39"/>
    <mergeCell ref="K39:N39"/>
    <mergeCell ref="T39:Y39"/>
    <mergeCell ref="Z39:AA39"/>
    <mergeCell ref="AB39:AE39"/>
    <mergeCell ref="I38:J38"/>
    <mergeCell ref="K38:N38"/>
    <mergeCell ref="T38:Y38"/>
    <mergeCell ref="Z38:AA38"/>
    <mergeCell ref="AB38:AE38"/>
    <mergeCell ref="I32:J32"/>
    <mergeCell ref="K32:N32"/>
    <mergeCell ref="T32:Y32"/>
    <mergeCell ref="Z32:AA32"/>
    <mergeCell ref="AB32:AE32"/>
  </mergeCells>
  <phoneticPr fontId="1"/>
  <dataValidations count="1">
    <dataValidation type="list" allowBlank="1" showInputMessage="1" showErrorMessage="1" sqref="V5:AH5">
      <formula1>$AL$6:$AL$27</formula1>
    </dataValidation>
  </dataValidations>
  <printOptions horizontalCentered="1" verticalCentered="1"/>
  <pageMargins left="0.51181102362204722" right="0.35433070866141736" top="0.15748031496062992" bottom="0.19685039370078741" header="0.23622047244094491"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9"/>
  <sheetViews>
    <sheetView showGridLines="0" view="pageBreakPreview" topLeftCell="B13" zoomScale="115" zoomScaleNormal="100" zoomScaleSheetLayoutView="115" workbookViewId="0">
      <selection activeCell="AB4" sqref="AB4"/>
    </sheetView>
  </sheetViews>
  <sheetFormatPr defaultRowHeight="13.5" x14ac:dyDescent="0.15"/>
  <cols>
    <col min="1" max="1" width="0.75" hidden="1" customWidth="1"/>
    <col min="2" max="2" width="3.625" customWidth="1"/>
    <col min="3" max="4" width="2.625" customWidth="1"/>
    <col min="5" max="5" width="4.5" customWidth="1"/>
    <col min="6" max="15" width="2.625" customWidth="1"/>
    <col min="16" max="17" width="3.375" customWidth="1"/>
    <col min="18" max="18" width="0.375" customWidth="1"/>
    <col min="19" max="19" width="3.625" customWidth="1"/>
    <col min="20" max="32" width="2.625" customWidth="1"/>
    <col min="33" max="33" width="3.25" customWidth="1"/>
    <col min="34" max="34" width="3.375" customWidth="1"/>
    <col min="35" max="61" width="2.625" customWidth="1"/>
  </cols>
  <sheetData>
    <row r="1" spans="1:50"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12" t="s">
        <v>171</v>
      </c>
    </row>
    <row r="2" spans="1:50" ht="19.5" customHeight="1" x14ac:dyDescent="0.2">
      <c r="B2" s="243" t="s">
        <v>172</v>
      </c>
      <c r="C2" s="243"/>
      <c r="D2" s="243"/>
      <c r="E2" s="243"/>
      <c r="F2" s="243"/>
      <c r="G2" s="243"/>
      <c r="H2" s="243"/>
      <c r="I2" s="243"/>
      <c r="J2" s="104" t="s">
        <v>173</v>
      </c>
      <c r="K2" s="6"/>
      <c r="L2" s="6"/>
      <c r="M2" s="6"/>
      <c r="N2" s="6"/>
      <c r="O2" s="6"/>
      <c r="P2" s="6"/>
      <c r="Q2" s="6"/>
      <c r="R2" s="6"/>
      <c r="S2" s="6"/>
      <c r="T2" s="6"/>
      <c r="U2" s="6"/>
      <c r="V2" s="6"/>
      <c r="W2" s="6"/>
      <c r="X2" s="6"/>
      <c r="Y2" s="6"/>
      <c r="Z2" s="7"/>
      <c r="AA2" s="7"/>
      <c r="AB2" s="7"/>
      <c r="AC2" s="7"/>
      <c r="AD2" s="7"/>
      <c r="AE2" s="7"/>
      <c r="AF2" s="7"/>
      <c r="AG2" s="7"/>
      <c r="AH2" s="105" t="s">
        <v>5</v>
      </c>
      <c r="AP2" t="s">
        <v>67</v>
      </c>
      <c r="AT2" t="s">
        <v>82</v>
      </c>
      <c r="AW2" s="72" t="str">
        <f>+AP2&amp;AT2</f>
        <v>下市田1区北子ども会育成会</v>
      </c>
      <c r="AX2" s="69" t="s">
        <v>174</v>
      </c>
    </row>
    <row r="3" spans="1:50" ht="21.75" customHeight="1" x14ac:dyDescent="0.15">
      <c r="A3" s="7" t="s">
        <v>175</v>
      </c>
      <c r="B3" s="106"/>
      <c r="C3" s="106" t="s">
        <v>176</v>
      </c>
      <c r="D3" s="106"/>
      <c r="E3" s="106"/>
      <c r="F3" s="106"/>
      <c r="G3" s="106"/>
      <c r="H3" s="106"/>
      <c r="I3" s="106"/>
      <c r="J3" s="6"/>
      <c r="K3" s="244" t="s">
        <v>177</v>
      </c>
      <c r="L3" s="231"/>
      <c r="M3" s="231"/>
      <c r="N3" s="231"/>
      <c r="O3" s="231"/>
      <c r="P3" s="231"/>
      <c r="Q3" s="231"/>
      <c r="R3" s="231"/>
      <c r="S3" s="231"/>
      <c r="T3" s="231"/>
      <c r="U3" s="231"/>
      <c r="V3" s="231"/>
      <c r="W3" s="6"/>
      <c r="X3" s="6"/>
      <c r="Y3" s="6"/>
      <c r="Z3" s="6"/>
      <c r="AA3" s="107" t="s">
        <v>265</v>
      </c>
      <c r="AB3" s="245">
        <v>20</v>
      </c>
      <c r="AC3" s="245"/>
      <c r="AD3" s="108" t="s">
        <v>25</v>
      </c>
      <c r="AE3" s="108"/>
      <c r="AF3" s="108" t="s">
        <v>26</v>
      </c>
      <c r="AG3" s="108"/>
      <c r="AH3" s="108" t="s">
        <v>27</v>
      </c>
      <c r="AP3" t="s">
        <v>66</v>
      </c>
      <c r="AT3" t="s">
        <v>82</v>
      </c>
      <c r="AW3" s="72" t="str">
        <f t="shared" ref="AW3:AW23" si="0">+AP3&amp;AT3</f>
        <v>下市田1区南子ども会育成会</v>
      </c>
      <c r="AX3" s="69" t="s">
        <v>84</v>
      </c>
    </row>
    <row r="4" spans="1:50" ht="15" customHeight="1" x14ac:dyDescent="0.15">
      <c r="B4" s="6"/>
      <c r="C4" s="6"/>
      <c r="D4" s="6"/>
      <c r="E4" s="6"/>
      <c r="F4" s="6"/>
      <c r="G4" s="6"/>
      <c r="H4" s="6"/>
      <c r="I4" s="6"/>
      <c r="J4" s="6"/>
      <c r="K4" s="6"/>
      <c r="L4" s="6"/>
      <c r="M4" s="6"/>
      <c r="N4" s="6"/>
      <c r="O4" s="6"/>
      <c r="P4" s="6"/>
      <c r="Q4" s="6"/>
      <c r="R4" s="6"/>
      <c r="S4" s="6"/>
      <c r="T4" s="6"/>
      <c r="U4" s="6"/>
      <c r="V4" s="6"/>
      <c r="W4" s="6"/>
      <c r="X4" s="6"/>
      <c r="Y4" s="7"/>
      <c r="Z4" s="7"/>
      <c r="AA4" s="7"/>
      <c r="AB4" s="7"/>
      <c r="AC4" s="109"/>
      <c r="AP4" t="s">
        <v>60</v>
      </c>
      <c r="AT4" t="s">
        <v>82</v>
      </c>
      <c r="AW4" s="72" t="str">
        <f t="shared" si="0"/>
        <v>下市田2区子ども会育成会</v>
      </c>
      <c r="AX4" s="69" t="s">
        <v>85</v>
      </c>
    </row>
    <row r="5" spans="1:50" s="24" customFormat="1" ht="21" customHeight="1" x14ac:dyDescent="0.15">
      <c r="B5" s="28"/>
      <c r="C5" s="28"/>
      <c r="D5" s="28"/>
      <c r="E5" s="28"/>
      <c r="F5" s="28"/>
      <c r="G5" s="28"/>
      <c r="H5" s="28"/>
      <c r="I5" s="28"/>
      <c r="J5" s="28"/>
      <c r="K5" s="28"/>
      <c r="L5" s="28"/>
      <c r="M5" s="28"/>
      <c r="N5" s="28"/>
      <c r="O5" s="28"/>
      <c r="P5" s="28"/>
      <c r="Q5" s="28"/>
      <c r="R5" s="28"/>
      <c r="S5" s="246"/>
      <c r="T5" s="246"/>
      <c r="U5" s="246"/>
      <c r="V5" s="246"/>
      <c r="W5" s="246"/>
      <c r="X5" s="246"/>
      <c r="Y5" s="110"/>
      <c r="Z5" s="247"/>
      <c r="AA5" s="247"/>
      <c r="AB5" s="247"/>
      <c r="AC5" s="247"/>
      <c r="AD5" s="247"/>
      <c r="AE5" s="247"/>
      <c r="AF5" s="247"/>
      <c r="AG5" s="247"/>
      <c r="AH5" s="247"/>
      <c r="AP5" t="s">
        <v>61</v>
      </c>
      <c r="AQ5"/>
      <c r="AR5"/>
      <c r="AS5"/>
      <c r="AT5" t="s">
        <v>82</v>
      </c>
      <c r="AU5"/>
      <c r="AV5"/>
      <c r="AW5" s="72" t="str">
        <f t="shared" si="0"/>
        <v>下市田3区子ども会育成会</v>
      </c>
      <c r="AX5" s="69" t="s">
        <v>86</v>
      </c>
    </row>
    <row r="6" spans="1:50" ht="27.75" customHeight="1" x14ac:dyDescent="0.15">
      <c r="B6" s="242" t="s">
        <v>178</v>
      </c>
      <c r="C6" s="242"/>
      <c r="D6" s="242"/>
      <c r="E6" s="242"/>
      <c r="F6" s="242"/>
      <c r="G6" s="248" t="s">
        <v>67</v>
      </c>
      <c r="H6" s="248"/>
      <c r="I6" s="248"/>
      <c r="J6" s="248"/>
      <c r="K6" s="248"/>
      <c r="L6" s="248"/>
      <c r="M6" s="248"/>
      <c r="N6" s="248"/>
      <c r="O6" s="248"/>
      <c r="P6" s="248"/>
      <c r="Q6" s="6"/>
      <c r="R6" s="6"/>
      <c r="S6" s="231" t="s">
        <v>6</v>
      </c>
      <c r="T6" s="231"/>
      <c r="U6" s="231"/>
      <c r="V6" s="231"/>
      <c r="W6" s="231"/>
      <c r="X6" s="231"/>
      <c r="Y6" s="249" t="str">
        <f>VLOOKUP(G6,AP2:AY23,8,FALSE)</f>
        <v>下市田1区北子ども会育成会</v>
      </c>
      <c r="Z6" s="249"/>
      <c r="AA6" s="249"/>
      <c r="AB6" s="249"/>
      <c r="AC6" s="249"/>
      <c r="AD6" s="249"/>
      <c r="AE6" s="249"/>
      <c r="AF6" s="249"/>
      <c r="AG6" s="249"/>
      <c r="AH6" s="249"/>
      <c r="AI6" s="6"/>
      <c r="AP6" t="s">
        <v>62</v>
      </c>
      <c r="AT6" t="s">
        <v>82</v>
      </c>
      <c r="AW6" s="72" t="str">
        <f t="shared" si="0"/>
        <v>下市田4区子ども会育成会</v>
      </c>
      <c r="AX6" s="69" t="s">
        <v>87</v>
      </c>
    </row>
    <row r="7" spans="1:50" ht="18.75" customHeight="1" x14ac:dyDescent="0.15">
      <c r="B7" s="6"/>
      <c r="C7" s="6"/>
      <c r="D7" s="6"/>
      <c r="E7" s="6"/>
      <c r="F7" s="6"/>
      <c r="G7" s="6"/>
      <c r="H7" s="6"/>
      <c r="I7" s="6"/>
      <c r="J7" s="6"/>
      <c r="K7" s="6"/>
      <c r="L7" s="6"/>
      <c r="M7" s="6"/>
      <c r="N7" s="6"/>
      <c r="O7" s="6"/>
      <c r="P7" s="6"/>
      <c r="Q7" s="6"/>
      <c r="R7" s="6"/>
      <c r="S7" s="242" t="s">
        <v>179</v>
      </c>
      <c r="T7" s="242"/>
      <c r="U7" s="242"/>
      <c r="V7" s="242"/>
      <c r="W7" s="242"/>
      <c r="X7" s="242"/>
      <c r="Y7" s="187">
        <v>20403</v>
      </c>
      <c r="Z7" s="187"/>
      <c r="AA7" s="187"/>
      <c r="AB7" s="187"/>
      <c r="AC7" s="64" t="s">
        <v>180</v>
      </c>
      <c r="AD7" s="187" t="str">
        <f>VLOOKUP(G6,AP2:AY23,9,FALSE)</f>
        <v>0001</v>
      </c>
      <c r="AE7" s="187"/>
      <c r="AF7" s="187"/>
      <c r="AG7" s="64"/>
      <c r="AH7" s="111"/>
      <c r="AI7" s="7"/>
      <c r="AP7" t="s">
        <v>63</v>
      </c>
      <c r="AT7" t="s">
        <v>82</v>
      </c>
      <c r="AW7" s="72" t="str">
        <f t="shared" si="0"/>
        <v>下市田5区子ども会育成会</v>
      </c>
      <c r="AX7" s="69" t="s">
        <v>88</v>
      </c>
    </row>
    <row r="8" spans="1:50" ht="23.25" customHeight="1" x14ac:dyDescent="0.15">
      <c r="B8" s="6"/>
      <c r="C8" s="6"/>
      <c r="D8" s="6"/>
      <c r="E8" s="6"/>
      <c r="F8" s="6"/>
      <c r="G8" s="6"/>
      <c r="H8" s="6"/>
      <c r="I8" s="6"/>
      <c r="J8" s="6"/>
      <c r="K8" s="6"/>
      <c r="L8" s="6"/>
      <c r="M8" s="6"/>
      <c r="N8" s="6"/>
      <c r="O8" s="6"/>
      <c r="P8" s="6"/>
      <c r="Q8" s="6"/>
      <c r="R8" s="6"/>
      <c r="S8" s="6"/>
      <c r="T8" s="6"/>
      <c r="U8" s="6"/>
      <c r="V8" s="6"/>
      <c r="W8" s="6"/>
      <c r="X8" s="6"/>
      <c r="Y8" s="6"/>
      <c r="Z8" s="6"/>
      <c r="AA8" s="6"/>
      <c r="AB8" s="6"/>
      <c r="AC8" s="6"/>
      <c r="AD8" s="112"/>
      <c r="AE8" s="112" t="s">
        <v>181</v>
      </c>
      <c r="AF8" s="112"/>
      <c r="AG8" s="112"/>
      <c r="AH8" s="113" t="s">
        <v>182</v>
      </c>
      <c r="AP8" t="s">
        <v>64</v>
      </c>
      <c r="AT8" t="s">
        <v>82</v>
      </c>
      <c r="AW8" s="72" t="str">
        <f t="shared" si="0"/>
        <v>下市田6区子ども会育成会</v>
      </c>
      <c r="AX8" s="69" t="s">
        <v>89</v>
      </c>
    </row>
    <row r="9" spans="1:50" ht="33" customHeight="1" x14ac:dyDescent="0.15">
      <c r="B9" s="14" t="s">
        <v>15</v>
      </c>
      <c r="C9" s="186" t="s">
        <v>16</v>
      </c>
      <c r="D9" s="187"/>
      <c r="E9" s="187"/>
      <c r="F9" s="187"/>
      <c r="G9" s="187"/>
      <c r="H9" s="188"/>
      <c r="I9" s="189" t="s">
        <v>17</v>
      </c>
      <c r="J9" s="189"/>
      <c r="K9" s="190" t="s">
        <v>183</v>
      </c>
      <c r="L9" s="190"/>
      <c r="M9" s="190"/>
      <c r="N9" s="190"/>
      <c r="O9" s="15" t="s">
        <v>18</v>
      </c>
      <c r="P9" s="15" t="s">
        <v>19</v>
      </c>
      <c r="Q9" s="22" t="s">
        <v>34</v>
      </c>
      <c r="R9" s="6"/>
      <c r="S9" s="14" t="s">
        <v>15</v>
      </c>
      <c r="T9" s="186" t="s">
        <v>16</v>
      </c>
      <c r="U9" s="187"/>
      <c r="V9" s="187"/>
      <c r="W9" s="187"/>
      <c r="X9" s="187"/>
      <c r="Y9" s="188"/>
      <c r="Z9" s="189" t="s">
        <v>17</v>
      </c>
      <c r="AA9" s="189"/>
      <c r="AB9" s="190" t="s">
        <v>183</v>
      </c>
      <c r="AC9" s="190"/>
      <c r="AD9" s="190"/>
      <c r="AE9" s="190"/>
      <c r="AF9" s="15" t="s">
        <v>18</v>
      </c>
      <c r="AG9" s="15" t="s">
        <v>19</v>
      </c>
      <c r="AH9" s="22" t="s">
        <v>34</v>
      </c>
      <c r="AP9" s="24" t="s">
        <v>65</v>
      </c>
      <c r="AQ9" s="24"/>
      <c r="AR9" s="24"/>
      <c r="AS9" s="24"/>
      <c r="AT9" t="s">
        <v>82</v>
      </c>
      <c r="AU9" s="24"/>
      <c r="AV9" s="24"/>
      <c r="AW9" s="72" t="str">
        <f t="shared" si="0"/>
        <v>吉田東子ども会育成会</v>
      </c>
      <c r="AX9" s="69" t="s">
        <v>90</v>
      </c>
    </row>
    <row r="10" spans="1:50" ht="22.5" customHeight="1" x14ac:dyDescent="0.15">
      <c r="B10" s="18"/>
      <c r="C10" s="239"/>
      <c r="D10" s="240"/>
      <c r="E10" s="240"/>
      <c r="F10" s="240"/>
      <c r="G10" s="240"/>
      <c r="H10" s="241"/>
      <c r="I10" s="157" t="s">
        <v>20</v>
      </c>
      <c r="J10" s="158"/>
      <c r="K10" s="151" t="s">
        <v>184</v>
      </c>
      <c r="L10" s="152"/>
      <c r="M10" s="152"/>
      <c r="N10" s="153"/>
      <c r="O10" s="99"/>
      <c r="P10" s="99"/>
      <c r="Q10" s="114"/>
      <c r="R10" s="6"/>
      <c r="S10" s="18"/>
      <c r="T10" s="239"/>
      <c r="U10" s="240"/>
      <c r="V10" s="240"/>
      <c r="W10" s="240"/>
      <c r="X10" s="240"/>
      <c r="Y10" s="241"/>
      <c r="Z10" s="157" t="s">
        <v>20</v>
      </c>
      <c r="AA10" s="158"/>
      <c r="AB10" s="151" t="s">
        <v>184</v>
      </c>
      <c r="AC10" s="152"/>
      <c r="AD10" s="152"/>
      <c r="AE10" s="153"/>
      <c r="AF10" s="99"/>
      <c r="AG10" s="99"/>
      <c r="AH10" s="114"/>
      <c r="AP10" s="24" t="s">
        <v>68</v>
      </c>
      <c r="AQ10" s="24"/>
      <c r="AR10" s="24"/>
      <c r="AS10" s="24"/>
      <c r="AT10" t="s">
        <v>82</v>
      </c>
      <c r="AU10" s="24"/>
      <c r="AV10" s="24"/>
      <c r="AW10" s="72" t="str">
        <f t="shared" si="0"/>
        <v>吉田中子ども会育成会</v>
      </c>
      <c r="AX10" s="69" t="s">
        <v>91</v>
      </c>
    </row>
    <row r="11" spans="1:50" ht="22.5" customHeight="1" x14ac:dyDescent="0.15">
      <c r="B11" s="19"/>
      <c r="C11" s="146"/>
      <c r="D11" s="147"/>
      <c r="E11" s="147"/>
      <c r="F11" s="147"/>
      <c r="G11" s="147"/>
      <c r="H11" s="148"/>
      <c r="I11" s="141" t="s">
        <v>20</v>
      </c>
      <c r="J11" s="142"/>
      <c r="K11" s="143" t="s">
        <v>184</v>
      </c>
      <c r="L11" s="144"/>
      <c r="M11" s="144"/>
      <c r="N11" s="145"/>
      <c r="O11" s="100"/>
      <c r="P11" s="100"/>
      <c r="Q11" s="115"/>
      <c r="R11" s="6"/>
      <c r="S11" s="19"/>
      <c r="T11" s="146"/>
      <c r="U11" s="147"/>
      <c r="V11" s="147"/>
      <c r="W11" s="147"/>
      <c r="X11" s="147"/>
      <c r="Y11" s="148"/>
      <c r="Z11" s="141" t="s">
        <v>20</v>
      </c>
      <c r="AA11" s="142"/>
      <c r="AB11" s="143" t="s">
        <v>184</v>
      </c>
      <c r="AC11" s="144"/>
      <c r="AD11" s="144"/>
      <c r="AE11" s="145"/>
      <c r="AF11" s="100"/>
      <c r="AG11" s="100"/>
      <c r="AH11" s="115"/>
      <c r="AP11" t="s">
        <v>69</v>
      </c>
      <c r="AT11" t="s">
        <v>82</v>
      </c>
      <c r="AW11" s="72" t="str">
        <f t="shared" si="0"/>
        <v>吉田西子ども会育成会</v>
      </c>
      <c r="AX11" s="69" t="s">
        <v>92</v>
      </c>
    </row>
    <row r="12" spans="1:50" ht="22.5" customHeight="1" x14ac:dyDescent="0.15">
      <c r="B12" s="19"/>
      <c r="C12" s="146"/>
      <c r="D12" s="147"/>
      <c r="E12" s="147"/>
      <c r="F12" s="147"/>
      <c r="G12" s="147"/>
      <c r="H12" s="148"/>
      <c r="I12" s="141" t="s">
        <v>20</v>
      </c>
      <c r="J12" s="142"/>
      <c r="K12" s="143" t="s">
        <v>184</v>
      </c>
      <c r="L12" s="144"/>
      <c r="M12" s="144"/>
      <c r="N12" s="145"/>
      <c r="O12" s="100"/>
      <c r="P12" s="100"/>
      <c r="Q12" s="115"/>
      <c r="R12" s="6"/>
      <c r="S12" s="19"/>
      <c r="T12" s="146"/>
      <c r="U12" s="147"/>
      <c r="V12" s="147"/>
      <c r="W12" s="147"/>
      <c r="X12" s="147"/>
      <c r="Y12" s="148"/>
      <c r="Z12" s="141" t="s">
        <v>20</v>
      </c>
      <c r="AA12" s="142"/>
      <c r="AB12" s="143" t="s">
        <v>184</v>
      </c>
      <c r="AC12" s="144"/>
      <c r="AD12" s="144"/>
      <c r="AE12" s="145"/>
      <c r="AF12" s="100"/>
      <c r="AG12" s="100"/>
      <c r="AH12" s="115"/>
      <c r="AP12" s="24" t="s">
        <v>70</v>
      </c>
      <c r="AQ12" s="24"/>
      <c r="AR12" s="24"/>
      <c r="AS12" s="24"/>
      <c r="AT12" t="s">
        <v>82</v>
      </c>
      <c r="AU12" s="24"/>
      <c r="AV12" s="24"/>
      <c r="AW12" s="72" t="str">
        <f t="shared" si="0"/>
        <v>吉田南子ども会育成会</v>
      </c>
      <c r="AX12" s="69" t="s">
        <v>93</v>
      </c>
    </row>
    <row r="13" spans="1:50" ht="22.5" customHeight="1" x14ac:dyDescent="0.15">
      <c r="B13" s="19"/>
      <c r="C13" s="146"/>
      <c r="D13" s="147"/>
      <c r="E13" s="147"/>
      <c r="F13" s="147"/>
      <c r="G13" s="147"/>
      <c r="H13" s="148"/>
      <c r="I13" s="141" t="s">
        <v>20</v>
      </c>
      <c r="J13" s="142"/>
      <c r="K13" s="143" t="s">
        <v>184</v>
      </c>
      <c r="L13" s="144"/>
      <c r="M13" s="144"/>
      <c r="N13" s="145"/>
      <c r="O13" s="100"/>
      <c r="P13" s="100"/>
      <c r="Q13" s="115"/>
      <c r="R13" s="6"/>
      <c r="S13" s="19"/>
      <c r="T13" s="146"/>
      <c r="U13" s="147"/>
      <c r="V13" s="147"/>
      <c r="W13" s="147"/>
      <c r="X13" s="147"/>
      <c r="Y13" s="148"/>
      <c r="Z13" s="141" t="s">
        <v>20</v>
      </c>
      <c r="AA13" s="142"/>
      <c r="AB13" s="143" t="s">
        <v>184</v>
      </c>
      <c r="AC13" s="144"/>
      <c r="AD13" s="144"/>
      <c r="AE13" s="145"/>
      <c r="AF13" s="100"/>
      <c r="AG13" s="100"/>
      <c r="AH13" s="115"/>
      <c r="AP13" s="24" t="s">
        <v>71</v>
      </c>
      <c r="AT13" t="s">
        <v>82</v>
      </c>
      <c r="AW13" s="72" t="str">
        <f t="shared" si="0"/>
        <v>出原子ども会育成会</v>
      </c>
      <c r="AX13" s="69" t="s">
        <v>94</v>
      </c>
    </row>
    <row r="14" spans="1:50" ht="22.5" customHeight="1" x14ac:dyDescent="0.15">
      <c r="B14" s="20"/>
      <c r="C14" s="161"/>
      <c r="D14" s="162"/>
      <c r="E14" s="162"/>
      <c r="F14" s="162"/>
      <c r="G14" s="162"/>
      <c r="H14" s="163"/>
      <c r="I14" s="141" t="s">
        <v>20</v>
      </c>
      <c r="J14" s="142"/>
      <c r="K14" s="143" t="s">
        <v>185</v>
      </c>
      <c r="L14" s="144"/>
      <c r="M14" s="144"/>
      <c r="N14" s="145"/>
      <c r="O14" s="101"/>
      <c r="P14" s="101"/>
      <c r="Q14" s="116"/>
      <c r="R14" s="6"/>
      <c r="S14" s="20"/>
      <c r="T14" s="161"/>
      <c r="U14" s="162"/>
      <c r="V14" s="162"/>
      <c r="W14" s="162"/>
      <c r="X14" s="162"/>
      <c r="Y14" s="163"/>
      <c r="Z14" s="141" t="s">
        <v>20</v>
      </c>
      <c r="AA14" s="142"/>
      <c r="AB14" s="143" t="s">
        <v>185</v>
      </c>
      <c r="AC14" s="144"/>
      <c r="AD14" s="144"/>
      <c r="AE14" s="145"/>
      <c r="AF14" s="101"/>
      <c r="AG14" s="101"/>
      <c r="AH14" s="116"/>
      <c r="AP14" s="24" t="s">
        <v>72</v>
      </c>
      <c r="AT14" t="s">
        <v>82</v>
      </c>
      <c r="AW14" s="72" t="str">
        <f t="shared" si="0"/>
        <v>上市田子ども会育成会</v>
      </c>
      <c r="AX14" s="69" t="s">
        <v>95</v>
      </c>
    </row>
    <row r="15" spans="1:50" ht="22.5" customHeight="1" x14ac:dyDescent="0.15">
      <c r="B15" s="18"/>
      <c r="C15" s="239"/>
      <c r="D15" s="240"/>
      <c r="E15" s="240"/>
      <c r="F15" s="240"/>
      <c r="G15" s="240"/>
      <c r="H15" s="241"/>
      <c r="I15" s="157" t="s">
        <v>20</v>
      </c>
      <c r="J15" s="158"/>
      <c r="K15" s="151" t="s">
        <v>185</v>
      </c>
      <c r="L15" s="152"/>
      <c r="M15" s="152"/>
      <c r="N15" s="153"/>
      <c r="O15" s="99"/>
      <c r="P15" s="99"/>
      <c r="Q15" s="114"/>
      <c r="R15" s="6"/>
      <c r="S15" s="18"/>
      <c r="T15" s="239"/>
      <c r="U15" s="240"/>
      <c r="V15" s="240"/>
      <c r="W15" s="240"/>
      <c r="X15" s="240"/>
      <c r="Y15" s="241"/>
      <c r="Z15" s="157" t="s">
        <v>20</v>
      </c>
      <c r="AA15" s="158"/>
      <c r="AB15" s="151" t="s">
        <v>185</v>
      </c>
      <c r="AC15" s="152"/>
      <c r="AD15" s="152"/>
      <c r="AE15" s="153"/>
      <c r="AF15" s="99"/>
      <c r="AG15" s="99"/>
      <c r="AH15" s="114"/>
      <c r="AP15" s="24" t="s">
        <v>73</v>
      </c>
      <c r="AT15" t="s">
        <v>82</v>
      </c>
      <c r="AW15" s="72" t="str">
        <f t="shared" si="0"/>
        <v>大島山子ども会育成会</v>
      </c>
      <c r="AX15" s="69" t="s">
        <v>96</v>
      </c>
    </row>
    <row r="16" spans="1:50" ht="22.5" customHeight="1" x14ac:dyDescent="0.15">
      <c r="B16" s="19"/>
      <c r="C16" s="146"/>
      <c r="D16" s="147"/>
      <c r="E16" s="147"/>
      <c r="F16" s="147"/>
      <c r="G16" s="147"/>
      <c r="H16" s="148"/>
      <c r="I16" s="141" t="s">
        <v>20</v>
      </c>
      <c r="J16" s="142"/>
      <c r="K16" s="143" t="s">
        <v>185</v>
      </c>
      <c r="L16" s="144"/>
      <c r="M16" s="144"/>
      <c r="N16" s="145"/>
      <c r="O16" s="100"/>
      <c r="P16" s="100"/>
      <c r="Q16" s="115"/>
      <c r="R16" s="6"/>
      <c r="S16" s="19"/>
      <c r="T16" s="146"/>
      <c r="U16" s="147"/>
      <c r="V16" s="147"/>
      <c r="W16" s="147"/>
      <c r="X16" s="147"/>
      <c r="Y16" s="148"/>
      <c r="Z16" s="141" t="s">
        <v>20</v>
      </c>
      <c r="AA16" s="142"/>
      <c r="AB16" s="143" t="s">
        <v>185</v>
      </c>
      <c r="AC16" s="144"/>
      <c r="AD16" s="144"/>
      <c r="AE16" s="145"/>
      <c r="AF16" s="100"/>
      <c r="AG16" s="100"/>
      <c r="AH16" s="115"/>
      <c r="AP16" s="24" t="s">
        <v>74</v>
      </c>
      <c r="AT16" t="s">
        <v>82</v>
      </c>
      <c r="AW16" s="72" t="str">
        <f t="shared" si="0"/>
        <v>牛牧子ども会育成会</v>
      </c>
      <c r="AX16" s="69" t="s">
        <v>97</v>
      </c>
    </row>
    <row r="17" spans="2:50" ht="22.5" customHeight="1" x14ac:dyDescent="0.15">
      <c r="B17" s="19"/>
      <c r="C17" s="146"/>
      <c r="D17" s="147"/>
      <c r="E17" s="147"/>
      <c r="F17" s="147"/>
      <c r="G17" s="147"/>
      <c r="H17" s="148"/>
      <c r="I17" s="141" t="s">
        <v>20</v>
      </c>
      <c r="J17" s="142"/>
      <c r="K17" s="143" t="s">
        <v>185</v>
      </c>
      <c r="L17" s="144"/>
      <c r="M17" s="144"/>
      <c r="N17" s="145"/>
      <c r="O17" s="100"/>
      <c r="P17" s="100"/>
      <c r="Q17" s="115"/>
      <c r="R17" s="6"/>
      <c r="S17" s="19"/>
      <c r="T17" s="146"/>
      <c r="U17" s="147"/>
      <c r="V17" s="147"/>
      <c r="W17" s="147"/>
      <c r="X17" s="147"/>
      <c r="Y17" s="148"/>
      <c r="Z17" s="141" t="s">
        <v>20</v>
      </c>
      <c r="AA17" s="142"/>
      <c r="AB17" s="143" t="s">
        <v>185</v>
      </c>
      <c r="AC17" s="144"/>
      <c r="AD17" s="144"/>
      <c r="AE17" s="145"/>
      <c r="AF17" s="100"/>
      <c r="AG17" s="100"/>
      <c r="AH17" s="115"/>
      <c r="AP17" s="24" t="s">
        <v>75</v>
      </c>
      <c r="AT17" t="s">
        <v>82</v>
      </c>
      <c r="AW17" s="72" t="str">
        <f t="shared" si="0"/>
        <v>山吹上子ども会育成会</v>
      </c>
      <c r="AX17" s="69" t="s">
        <v>98</v>
      </c>
    </row>
    <row r="18" spans="2:50" ht="22.5" customHeight="1" x14ac:dyDescent="0.15">
      <c r="B18" s="19"/>
      <c r="C18" s="146"/>
      <c r="D18" s="147"/>
      <c r="E18" s="147"/>
      <c r="F18" s="147"/>
      <c r="G18" s="147"/>
      <c r="H18" s="148"/>
      <c r="I18" s="141" t="s">
        <v>20</v>
      </c>
      <c r="J18" s="142"/>
      <c r="K18" s="143" t="s">
        <v>185</v>
      </c>
      <c r="L18" s="144"/>
      <c r="M18" s="144"/>
      <c r="N18" s="145"/>
      <c r="O18" s="100"/>
      <c r="P18" s="100"/>
      <c r="Q18" s="115"/>
      <c r="R18" s="6"/>
      <c r="S18" s="19"/>
      <c r="T18" s="146"/>
      <c r="U18" s="147"/>
      <c r="V18" s="147"/>
      <c r="W18" s="147"/>
      <c r="X18" s="147"/>
      <c r="Y18" s="148"/>
      <c r="Z18" s="141" t="s">
        <v>20</v>
      </c>
      <c r="AA18" s="142"/>
      <c r="AB18" s="143" t="s">
        <v>185</v>
      </c>
      <c r="AC18" s="144"/>
      <c r="AD18" s="144"/>
      <c r="AE18" s="145"/>
      <c r="AF18" s="100"/>
      <c r="AG18" s="100"/>
      <c r="AH18" s="115"/>
      <c r="AP18" s="43" t="s">
        <v>76</v>
      </c>
      <c r="AQ18" s="1"/>
      <c r="AR18" s="1"/>
      <c r="AS18" s="1"/>
      <c r="AT18" t="s">
        <v>82</v>
      </c>
      <c r="AU18" s="1"/>
      <c r="AV18" s="1"/>
      <c r="AW18" s="72" t="str">
        <f t="shared" si="0"/>
        <v>山吹中子ども会育成会</v>
      </c>
      <c r="AX18" s="69" t="s">
        <v>99</v>
      </c>
    </row>
    <row r="19" spans="2:50" ht="22.5" customHeight="1" x14ac:dyDescent="0.15">
      <c r="B19" s="20"/>
      <c r="C19" s="161"/>
      <c r="D19" s="162"/>
      <c r="E19" s="162"/>
      <c r="F19" s="162"/>
      <c r="G19" s="162"/>
      <c r="H19" s="163"/>
      <c r="I19" s="141" t="s">
        <v>20</v>
      </c>
      <c r="J19" s="142"/>
      <c r="K19" s="143" t="s">
        <v>185</v>
      </c>
      <c r="L19" s="144"/>
      <c r="M19" s="144"/>
      <c r="N19" s="145"/>
      <c r="O19" s="101"/>
      <c r="P19" s="101"/>
      <c r="Q19" s="116"/>
      <c r="R19" s="6"/>
      <c r="S19" s="20"/>
      <c r="T19" s="161"/>
      <c r="U19" s="162"/>
      <c r="V19" s="162"/>
      <c r="W19" s="162"/>
      <c r="X19" s="162"/>
      <c r="Y19" s="163"/>
      <c r="Z19" s="141" t="s">
        <v>20</v>
      </c>
      <c r="AA19" s="142"/>
      <c r="AB19" s="143" t="s">
        <v>185</v>
      </c>
      <c r="AC19" s="144"/>
      <c r="AD19" s="144"/>
      <c r="AE19" s="145"/>
      <c r="AF19" s="101"/>
      <c r="AG19" s="101"/>
      <c r="AH19" s="116"/>
      <c r="AP19" s="68" t="s">
        <v>77</v>
      </c>
      <c r="AT19" t="s">
        <v>82</v>
      </c>
      <c r="AW19" s="72" t="str">
        <f t="shared" si="0"/>
        <v>下平子ども会育成会</v>
      </c>
      <c r="AX19" s="69" t="s">
        <v>100</v>
      </c>
    </row>
    <row r="20" spans="2:50" ht="22.5" customHeight="1" x14ac:dyDescent="0.15">
      <c r="B20" s="18"/>
      <c r="C20" s="239"/>
      <c r="D20" s="240"/>
      <c r="E20" s="240"/>
      <c r="F20" s="240"/>
      <c r="G20" s="240"/>
      <c r="H20" s="241"/>
      <c r="I20" s="157" t="s">
        <v>20</v>
      </c>
      <c r="J20" s="158"/>
      <c r="K20" s="151" t="s">
        <v>185</v>
      </c>
      <c r="L20" s="152"/>
      <c r="M20" s="152"/>
      <c r="N20" s="153"/>
      <c r="O20" s="99"/>
      <c r="P20" s="99"/>
      <c r="Q20" s="114"/>
      <c r="R20" s="6"/>
      <c r="S20" s="18"/>
      <c r="T20" s="239"/>
      <c r="U20" s="240"/>
      <c r="V20" s="240"/>
      <c r="W20" s="240"/>
      <c r="X20" s="240"/>
      <c r="Y20" s="241"/>
      <c r="Z20" s="157" t="s">
        <v>20</v>
      </c>
      <c r="AA20" s="158"/>
      <c r="AB20" s="151" t="s">
        <v>185</v>
      </c>
      <c r="AC20" s="152"/>
      <c r="AD20" s="152"/>
      <c r="AE20" s="153"/>
      <c r="AF20" s="99"/>
      <c r="AG20" s="99"/>
      <c r="AH20" s="114"/>
      <c r="AP20" s="68" t="s">
        <v>78</v>
      </c>
      <c r="AT20" t="s">
        <v>82</v>
      </c>
      <c r="AW20" s="72" t="str">
        <f t="shared" si="0"/>
        <v>駒場子ども会育成会</v>
      </c>
      <c r="AX20" s="69" t="s">
        <v>101</v>
      </c>
    </row>
    <row r="21" spans="2:50" ht="22.5" customHeight="1" x14ac:dyDescent="0.15">
      <c r="B21" s="19"/>
      <c r="C21" s="146"/>
      <c r="D21" s="147"/>
      <c r="E21" s="147"/>
      <c r="F21" s="147"/>
      <c r="G21" s="147"/>
      <c r="H21" s="148"/>
      <c r="I21" s="141" t="s">
        <v>20</v>
      </c>
      <c r="J21" s="142"/>
      <c r="K21" s="143" t="s">
        <v>186</v>
      </c>
      <c r="L21" s="144"/>
      <c r="M21" s="144"/>
      <c r="N21" s="145"/>
      <c r="O21" s="100"/>
      <c r="P21" s="100"/>
      <c r="Q21" s="115"/>
      <c r="R21" s="6"/>
      <c r="S21" s="19"/>
      <c r="T21" s="146"/>
      <c r="U21" s="147"/>
      <c r="V21" s="147"/>
      <c r="W21" s="147"/>
      <c r="X21" s="147"/>
      <c r="Y21" s="148"/>
      <c r="Z21" s="141" t="s">
        <v>20</v>
      </c>
      <c r="AA21" s="142"/>
      <c r="AB21" s="143" t="s">
        <v>186</v>
      </c>
      <c r="AC21" s="144"/>
      <c r="AD21" s="144"/>
      <c r="AE21" s="145"/>
      <c r="AF21" s="100"/>
      <c r="AG21" s="100"/>
      <c r="AH21" s="115"/>
      <c r="AP21" s="68" t="s">
        <v>79</v>
      </c>
      <c r="AT21" t="s">
        <v>82</v>
      </c>
      <c r="AW21" s="72" t="str">
        <f t="shared" si="0"/>
        <v>竜口子ども会育成会</v>
      </c>
      <c r="AX21" s="69" t="s">
        <v>102</v>
      </c>
    </row>
    <row r="22" spans="2:50" ht="22.5" customHeight="1" x14ac:dyDescent="0.15">
      <c r="B22" s="19"/>
      <c r="C22" s="146"/>
      <c r="D22" s="147"/>
      <c r="E22" s="147"/>
      <c r="F22" s="147"/>
      <c r="G22" s="147"/>
      <c r="H22" s="148"/>
      <c r="I22" s="141" t="s">
        <v>20</v>
      </c>
      <c r="J22" s="142"/>
      <c r="K22" s="143" t="s">
        <v>186</v>
      </c>
      <c r="L22" s="144"/>
      <c r="M22" s="144"/>
      <c r="N22" s="145"/>
      <c r="O22" s="100"/>
      <c r="P22" s="100"/>
      <c r="Q22" s="115"/>
      <c r="R22" s="6"/>
      <c r="S22" s="19"/>
      <c r="T22" s="146"/>
      <c r="U22" s="147"/>
      <c r="V22" s="147"/>
      <c r="W22" s="147"/>
      <c r="X22" s="147"/>
      <c r="Y22" s="148"/>
      <c r="Z22" s="141" t="s">
        <v>20</v>
      </c>
      <c r="AA22" s="142"/>
      <c r="AB22" s="143" t="s">
        <v>186</v>
      </c>
      <c r="AC22" s="144"/>
      <c r="AD22" s="144"/>
      <c r="AE22" s="145"/>
      <c r="AF22" s="100"/>
      <c r="AG22" s="100"/>
      <c r="AH22" s="115"/>
      <c r="AP22" s="68" t="s">
        <v>80</v>
      </c>
      <c r="AT22" t="s">
        <v>82</v>
      </c>
      <c r="AW22" s="72" t="str">
        <f t="shared" si="0"/>
        <v>上平子ども会育成会</v>
      </c>
      <c r="AX22" s="69" t="s">
        <v>103</v>
      </c>
    </row>
    <row r="23" spans="2:50" ht="22.5" customHeight="1" x14ac:dyDescent="0.15">
      <c r="B23" s="19"/>
      <c r="C23" s="146"/>
      <c r="D23" s="147"/>
      <c r="E23" s="147"/>
      <c r="F23" s="147"/>
      <c r="G23" s="147"/>
      <c r="H23" s="148"/>
      <c r="I23" s="141" t="s">
        <v>20</v>
      </c>
      <c r="J23" s="142"/>
      <c r="K23" s="143" t="s">
        <v>186</v>
      </c>
      <c r="L23" s="144"/>
      <c r="M23" s="144"/>
      <c r="N23" s="145"/>
      <c r="O23" s="100"/>
      <c r="P23" s="100"/>
      <c r="Q23" s="115"/>
      <c r="R23" s="6"/>
      <c r="S23" s="19"/>
      <c r="T23" s="146"/>
      <c r="U23" s="147"/>
      <c r="V23" s="147"/>
      <c r="W23" s="147"/>
      <c r="X23" s="147"/>
      <c r="Y23" s="148"/>
      <c r="Z23" s="141" t="s">
        <v>20</v>
      </c>
      <c r="AA23" s="142"/>
      <c r="AB23" s="143" t="s">
        <v>186</v>
      </c>
      <c r="AC23" s="144"/>
      <c r="AD23" s="144"/>
      <c r="AE23" s="145"/>
      <c r="AF23" s="100"/>
      <c r="AG23" s="100"/>
      <c r="AH23" s="115"/>
      <c r="AP23" s="68" t="s">
        <v>81</v>
      </c>
      <c r="AT23" t="s">
        <v>82</v>
      </c>
      <c r="AW23" s="72" t="str">
        <f t="shared" si="0"/>
        <v>新田子ども会育成会</v>
      </c>
      <c r="AX23" s="69" t="s">
        <v>104</v>
      </c>
    </row>
    <row r="24" spans="2:50" ht="22.5" customHeight="1" x14ac:dyDescent="0.15">
      <c r="B24" s="20"/>
      <c r="C24" s="161"/>
      <c r="D24" s="162"/>
      <c r="E24" s="162"/>
      <c r="F24" s="162"/>
      <c r="G24" s="162"/>
      <c r="H24" s="163"/>
      <c r="I24" s="141" t="s">
        <v>20</v>
      </c>
      <c r="J24" s="142"/>
      <c r="K24" s="143" t="s">
        <v>186</v>
      </c>
      <c r="L24" s="144"/>
      <c r="M24" s="144"/>
      <c r="N24" s="145"/>
      <c r="O24" s="101"/>
      <c r="P24" s="101"/>
      <c r="Q24" s="116"/>
      <c r="R24" s="6"/>
      <c r="S24" s="20"/>
      <c r="T24" s="161"/>
      <c r="U24" s="162"/>
      <c r="V24" s="162"/>
      <c r="W24" s="162"/>
      <c r="X24" s="162"/>
      <c r="Y24" s="163"/>
      <c r="Z24" s="141" t="s">
        <v>20</v>
      </c>
      <c r="AA24" s="142"/>
      <c r="AB24" s="143" t="s">
        <v>186</v>
      </c>
      <c r="AC24" s="144"/>
      <c r="AD24" s="144"/>
      <c r="AE24" s="145"/>
      <c r="AF24" s="101"/>
      <c r="AG24" s="101"/>
      <c r="AH24" s="116"/>
    </row>
    <row r="25" spans="2:50" ht="22.5" customHeight="1" x14ac:dyDescent="0.15">
      <c r="B25" s="18"/>
      <c r="C25" s="239"/>
      <c r="D25" s="240"/>
      <c r="E25" s="240"/>
      <c r="F25" s="240"/>
      <c r="G25" s="240"/>
      <c r="H25" s="241"/>
      <c r="I25" s="157" t="s">
        <v>20</v>
      </c>
      <c r="J25" s="158"/>
      <c r="K25" s="151" t="s">
        <v>186</v>
      </c>
      <c r="L25" s="152"/>
      <c r="M25" s="152"/>
      <c r="N25" s="153"/>
      <c r="O25" s="99"/>
      <c r="P25" s="99"/>
      <c r="Q25" s="114"/>
      <c r="R25" s="6"/>
      <c r="S25" s="18"/>
      <c r="T25" s="239"/>
      <c r="U25" s="240"/>
      <c r="V25" s="240"/>
      <c r="W25" s="240"/>
      <c r="X25" s="240"/>
      <c r="Y25" s="241"/>
      <c r="Z25" s="157" t="s">
        <v>20</v>
      </c>
      <c r="AA25" s="158"/>
      <c r="AB25" s="151" t="s">
        <v>186</v>
      </c>
      <c r="AC25" s="152"/>
      <c r="AD25" s="152"/>
      <c r="AE25" s="153"/>
      <c r="AF25" s="99"/>
      <c r="AG25" s="99"/>
      <c r="AH25" s="114"/>
    </row>
    <row r="26" spans="2:50" ht="22.5" customHeight="1" x14ac:dyDescent="0.15">
      <c r="B26" s="19"/>
      <c r="C26" s="146"/>
      <c r="D26" s="147"/>
      <c r="E26" s="147"/>
      <c r="F26" s="147"/>
      <c r="G26" s="147"/>
      <c r="H26" s="148"/>
      <c r="I26" s="141" t="s">
        <v>20</v>
      </c>
      <c r="J26" s="142"/>
      <c r="K26" s="143" t="s">
        <v>186</v>
      </c>
      <c r="L26" s="144"/>
      <c r="M26" s="144"/>
      <c r="N26" s="145"/>
      <c r="O26" s="100"/>
      <c r="P26" s="100"/>
      <c r="Q26" s="115"/>
      <c r="R26" s="6"/>
      <c r="S26" s="19"/>
      <c r="T26" s="146"/>
      <c r="U26" s="147"/>
      <c r="V26" s="147"/>
      <c r="W26" s="147"/>
      <c r="X26" s="147"/>
      <c r="Y26" s="148"/>
      <c r="Z26" s="141" t="s">
        <v>20</v>
      </c>
      <c r="AA26" s="142"/>
      <c r="AB26" s="143" t="s">
        <v>186</v>
      </c>
      <c r="AC26" s="144"/>
      <c r="AD26" s="144"/>
      <c r="AE26" s="145"/>
      <c r="AF26" s="100"/>
      <c r="AG26" s="100"/>
      <c r="AH26" s="115"/>
    </row>
    <row r="27" spans="2:50" ht="22.5" customHeight="1" x14ac:dyDescent="0.15">
      <c r="B27" s="19"/>
      <c r="C27" s="146"/>
      <c r="D27" s="147"/>
      <c r="E27" s="147"/>
      <c r="F27" s="147"/>
      <c r="G27" s="147"/>
      <c r="H27" s="148"/>
      <c r="I27" s="141" t="s">
        <v>20</v>
      </c>
      <c r="J27" s="142"/>
      <c r="K27" s="143" t="s">
        <v>186</v>
      </c>
      <c r="L27" s="144"/>
      <c r="M27" s="144"/>
      <c r="N27" s="145"/>
      <c r="O27" s="100"/>
      <c r="P27" s="100"/>
      <c r="Q27" s="115"/>
      <c r="R27" s="6"/>
      <c r="S27" s="19"/>
      <c r="T27" s="146"/>
      <c r="U27" s="147"/>
      <c r="V27" s="147"/>
      <c r="W27" s="147"/>
      <c r="X27" s="147"/>
      <c r="Y27" s="148"/>
      <c r="Z27" s="141" t="s">
        <v>20</v>
      </c>
      <c r="AA27" s="142"/>
      <c r="AB27" s="143" t="s">
        <v>186</v>
      </c>
      <c r="AC27" s="144"/>
      <c r="AD27" s="144"/>
      <c r="AE27" s="145"/>
      <c r="AF27" s="100"/>
      <c r="AG27" s="100"/>
      <c r="AH27" s="115"/>
    </row>
    <row r="28" spans="2:50" ht="22.5" customHeight="1" x14ac:dyDescent="0.15">
      <c r="B28" s="19"/>
      <c r="C28" s="146"/>
      <c r="D28" s="147"/>
      <c r="E28" s="147"/>
      <c r="F28" s="147"/>
      <c r="G28" s="147"/>
      <c r="H28" s="148"/>
      <c r="I28" s="141" t="s">
        <v>20</v>
      </c>
      <c r="J28" s="142"/>
      <c r="K28" s="143" t="s">
        <v>186</v>
      </c>
      <c r="L28" s="144"/>
      <c r="M28" s="144"/>
      <c r="N28" s="145"/>
      <c r="O28" s="100"/>
      <c r="P28" s="100"/>
      <c r="Q28" s="115"/>
      <c r="R28" s="6"/>
      <c r="S28" s="19"/>
      <c r="T28" s="146"/>
      <c r="U28" s="147"/>
      <c r="V28" s="147"/>
      <c r="W28" s="147"/>
      <c r="X28" s="147"/>
      <c r="Y28" s="148"/>
      <c r="Z28" s="141" t="s">
        <v>20</v>
      </c>
      <c r="AA28" s="142"/>
      <c r="AB28" s="143" t="s">
        <v>186</v>
      </c>
      <c r="AC28" s="144"/>
      <c r="AD28" s="144"/>
      <c r="AE28" s="145"/>
      <c r="AF28" s="100"/>
      <c r="AG28" s="100"/>
      <c r="AH28" s="115"/>
    </row>
    <row r="29" spans="2:50" ht="22.5" customHeight="1" x14ac:dyDescent="0.15">
      <c r="B29" s="20"/>
      <c r="C29" s="161"/>
      <c r="D29" s="162"/>
      <c r="E29" s="162"/>
      <c r="F29" s="162"/>
      <c r="G29" s="162"/>
      <c r="H29" s="163"/>
      <c r="I29" s="141" t="s">
        <v>20</v>
      </c>
      <c r="J29" s="142"/>
      <c r="K29" s="143" t="s">
        <v>186</v>
      </c>
      <c r="L29" s="144"/>
      <c r="M29" s="144"/>
      <c r="N29" s="145"/>
      <c r="O29" s="101"/>
      <c r="P29" s="101"/>
      <c r="Q29" s="116"/>
      <c r="R29" s="6"/>
      <c r="S29" s="20"/>
      <c r="T29" s="161"/>
      <c r="U29" s="162"/>
      <c r="V29" s="162"/>
      <c r="W29" s="162"/>
      <c r="X29" s="162"/>
      <c r="Y29" s="163"/>
      <c r="Z29" s="141" t="s">
        <v>20</v>
      </c>
      <c r="AA29" s="142"/>
      <c r="AB29" s="143" t="s">
        <v>186</v>
      </c>
      <c r="AC29" s="144"/>
      <c r="AD29" s="144"/>
      <c r="AE29" s="145"/>
      <c r="AF29" s="101"/>
      <c r="AG29" s="101"/>
      <c r="AH29" s="116"/>
    </row>
    <row r="30" spans="2:50" ht="22.5" customHeight="1" x14ac:dyDescent="0.15">
      <c r="B30" s="18"/>
      <c r="C30" s="239"/>
      <c r="D30" s="240"/>
      <c r="E30" s="240"/>
      <c r="F30" s="240"/>
      <c r="G30" s="240"/>
      <c r="H30" s="241"/>
      <c r="I30" s="157" t="s">
        <v>20</v>
      </c>
      <c r="J30" s="158"/>
      <c r="K30" s="151" t="s">
        <v>186</v>
      </c>
      <c r="L30" s="152"/>
      <c r="M30" s="152"/>
      <c r="N30" s="153"/>
      <c r="O30" s="99"/>
      <c r="P30" s="99"/>
      <c r="Q30" s="114"/>
      <c r="R30" s="6"/>
      <c r="S30" s="18"/>
      <c r="T30" s="239"/>
      <c r="U30" s="240"/>
      <c r="V30" s="240"/>
      <c r="W30" s="240"/>
      <c r="X30" s="240"/>
      <c r="Y30" s="241"/>
      <c r="Z30" s="157" t="s">
        <v>20</v>
      </c>
      <c r="AA30" s="158"/>
      <c r="AB30" s="151" t="s">
        <v>186</v>
      </c>
      <c r="AC30" s="152"/>
      <c r="AD30" s="152"/>
      <c r="AE30" s="153"/>
      <c r="AF30" s="99"/>
      <c r="AG30" s="99"/>
      <c r="AH30" s="114"/>
    </row>
    <row r="31" spans="2:50" ht="22.5" customHeight="1" x14ac:dyDescent="0.15">
      <c r="B31" s="19"/>
      <c r="C31" s="146"/>
      <c r="D31" s="147"/>
      <c r="E31" s="147"/>
      <c r="F31" s="147"/>
      <c r="G31" s="147"/>
      <c r="H31" s="148"/>
      <c r="I31" s="141" t="s">
        <v>20</v>
      </c>
      <c r="J31" s="142"/>
      <c r="K31" s="143" t="s">
        <v>186</v>
      </c>
      <c r="L31" s="144"/>
      <c r="M31" s="144"/>
      <c r="N31" s="145"/>
      <c r="O31" s="100"/>
      <c r="P31" s="100"/>
      <c r="Q31" s="115"/>
      <c r="R31" s="6"/>
      <c r="S31" s="19"/>
      <c r="T31" s="146"/>
      <c r="U31" s="147"/>
      <c r="V31" s="147"/>
      <c r="W31" s="147"/>
      <c r="X31" s="147"/>
      <c r="Y31" s="148"/>
      <c r="Z31" s="141" t="s">
        <v>20</v>
      </c>
      <c r="AA31" s="142"/>
      <c r="AB31" s="143" t="s">
        <v>186</v>
      </c>
      <c r="AC31" s="144"/>
      <c r="AD31" s="144"/>
      <c r="AE31" s="145"/>
      <c r="AF31" s="100"/>
      <c r="AG31" s="100"/>
      <c r="AH31" s="115"/>
    </row>
    <row r="32" spans="2:50" ht="22.5" customHeight="1" x14ac:dyDescent="0.15">
      <c r="B32" s="19"/>
      <c r="C32" s="146"/>
      <c r="D32" s="147"/>
      <c r="E32" s="147"/>
      <c r="F32" s="147"/>
      <c r="G32" s="147"/>
      <c r="H32" s="148"/>
      <c r="I32" s="141" t="s">
        <v>20</v>
      </c>
      <c r="J32" s="142"/>
      <c r="K32" s="143" t="s">
        <v>186</v>
      </c>
      <c r="L32" s="144"/>
      <c r="M32" s="144"/>
      <c r="N32" s="145"/>
      <c r="O32" s="100"/>
      <c r="P32" s="100"/>
      <c r="Q32" s="115"/>
      <c r="R32" s="6"/>
      <c r="S32" s="19"/>
      <c r="T32" s="146"/>
      <c r="U32" s="147"/>
      <c r="V32" s="147"/>
      <c r="W32" s="147"/>
      <c r="X32" s="147"/>
      <c r="Y32" s="148"/>
      <c r="Z32" s="141" t="s">
        <v>20</v>
      </c>
      <c r="AA32" s="142"/>
      <c r="AB32" s="143" t="s">
        <v>186</v>
      </c>
      <c r="AC32" s="144"/>
      <c r="AD32" s="144"/>
      <c r="AE32" s="145"/>
      <c r="AF32" s="100"/>
      <c r="AG32" s="100"/>
      <c r="AH32" s="115"/>
    </row>
    <row r="33" spans="2:34" ht="22.5" customHeight="1" x14ac:dyDescent="0.15">
      <c r="B33" s="19"/>
      <c r="C33" s="146"/>
      <c r="D33" s="147"/>
      <c r="E33" s="147"/>
      <c r="F33" s="147"/>
      <c r="G33" s="147"/>
      <c r="H33" s="148"/>
      <c r="I33" s="141" t="s">
        <v>20</v>
      </c>
      <c r="J33" s="142"/>
      <c r="K33" s="143" t="s">
        <v>186</v>
      </c>
      <c r="L33" s="144"/>
      <c r="M33" s="144"/>
      <c r="N33" s="145"/>
      <c r="O33" s="100"/>
      <c r="P33" s="100"/>
      <c r="Q33" s="115"/>
      <c r="R33" s="6"/>
      <c r="S33" s="19"/>
      <c r="T33" s="146"/>
      <c r="U33" s="147"/>
      <c r="V33" s="147"/>
      <c r="W33" s="147"/>
      <c r="X33" s="147"/>
      <c r="Y33" s="148"/>
      <c r="Z33" s="141" t="s">
        <v>20</v>
      </c>
      <c r="AA33" s="142"/>
      <c r="AB33" s="143" t="s">
        <v>186</v>
      </c>
      <c r="AC33" s="144"/>
      <c r="AD33" s="144"/>
      <c r="AE33" s="145"/>
      <c r="AF33" s="100"/>
      <c r="AG33" s="100"/>
      <c r="AH33" s="115"/>
    </row>
    <row r="34" spans="2:34" ht="22.5" customHeight="1" x14ac:dyDescent="0.15">
      <c r="B34" s="20"/>
      <c r="C34" s="161"/>
      <c r="D34" s="162"/>
      <c r="E34" s="162"/>
      <c r="F34" s="162"/>
      <c r="G34" s="162"/>
      <c r="H34" s="163"/>
      <c r="I34" s="159" t="s">
        <v>20</v>
      </c>
      <c r="J34" s="160"/>
      <c r="K34" s="143" t="s">
        <v>186</v>
      </c>
      <c r="L34" s="144"/>
      <c r="M34" s="144"/>
      <c r="N34" s="145"/>
      <c r="O34" s="101"/>
      <c r="P34" s="101"/>
      <c r="Q34" s="116"/>
      <c r="R34" s="6"/>
      <c r="S34" s="20"/>
      <c r="T34" s="161"/>
      <c r="U34" s="162"/>
      <c r="V34" s="162"/>
      <c r="W34" s="162"/>
      <c r="X34" s="162"/>
      <c r="Y34" s="163"/>
      <c r="Z34" s="159" t="s">
        <v>20</v>
      </c>
      <c r="AA34" s="160"/>
      <c r="AB34" s="164" t="s">
        <v>186</v>
      </c>
      <c r="AC34" s="165"/>
      <c r="AD34" s="165"/>
      <c r="AE34" s="166"/>
      <c r="AF34" s="101"/>
      <c r="AG34" s="101"/>
      <c r="AH34" s="116"/>
    </row>
    <row r="35" spans="2:34" x14ac:dyDescent="0.15">
      <c r="B35" s="6"/>
      <c r="J35" s="1"/>
      <c r="K35" s="4"/>
      <c r="L35" s="4"/>
      <c r="M35" s="4"/>
      <c r="N35" s="4"/>
      <c r="O35" s="4"/>
    </row>
    <row r="39" spans="2:34" x14ac:dyDescent="0.15">
      <c r="Z39" s="117"/>
      <c r="AH39" s="118"/>
    </row>
  </sheetData>
  <mergeCells count="168">
    <mergeCell ref="B2:I2"/>
    <mergeCell ref="K3:V3"/>
    <mergeCell ref="AB3:AC3"/>
    <mergeCell ref="S5:X5"/>
    <mergeCell ref="Z5:AH5"/>
    <mergeCell ref="B6:F6"/>
    <mergeCell ref="G6:P6"/>
    <mergeCell ref="S6:X6"/>
    <mergeCell ref="Y6:AH6"/>
    <mergeCell ref="C10:H10"/>
    <mergeCell ref="I10:J10"/>
    <mergeCell ref="K10:N10"/>
    <mergeCell ref="T10:Y10"/>
    <mergeCell ref="Z10:AA10"/>
    <mergeCell ref="AB10:AE10"/>
    <mergeCell ref="S7:X7"/>
    <mergeCell ref="Y7:AB7"/>
    <mergeCell ref="AD7:AF7"/>
    <mergeCell ref="C9:H9"/>
    <mergeCell ref="I9:J9"/>
    <mergeCell ref="K9:N9"/>
    <mergeCell ref="T9:Y9"/>
    <mergeCell ref="Z9:AA9"/>
    <mergeCell ref="AB9:AE9"/>
    <mergeCell ref="C12:H12"/>
    <mergeCell ref="I12:J12"/>
    <mergeCell ref="K12:N12"/>
    <mergeCell ref="T12:Y12"/>
    <mergeCell ref="Z12:AA12"/>
    <mergeCell ref="AB12:AE12"/>
    <mergeCell ref="C11:H11"/>
    <mergeCell ref="I11:J11"/>
    <mergeCell ref="K11:N11"/>
    <mergeCell ref="T11:Y11"/>
    <mergeCell ref="Z11:AA11"/>
    <mergeCell ref="AB11:AE11"/>
    <mergeCell ref="C14:H14"/>
    <mergeCell ref="I14:J14"/>
    <mergeCell ref="K14:N14"/>
    <mergeCell ref="T14:Y14"/>
    <mergeCell ref="Z14:AA14"/>
    <mergeCell ref="AB14:AE14"/>
    <mergeCell ref="C13:H13"/>
    <mergeCell ref="I13:J13"/>
    <mergeCell ref="K13:N13"/>
    <mergeCell ref="T13:Y13"/>
    <mergeCell ref="Z13:AA13"/>
    <mergeCell ref="AB13:AE13"/>
    <mergeCell ref="C16:H16"/>
    <mergeCell ref="I16:J16"/>
    <mergeCell ref="K16:N16"/>
    <mergeCell ref="T16:Y16"/>
    <mergeCell ref="Z16:AA16"/>
    <mergeCell ref="AB16:AE16"/>
    <mergeCell ref="C15:H15"/>
    <mergeCell ref="I15:J15"/>
    <mergeCell ref="K15:N15"/>
    <mergeCell ref="T15:Y15"/>
    <mergeCell ref="Z15:AA15"/>
    <mergeCell ref="AB15:AE15"/>
    <mergeCell ref="C18:H18"/>
    <mergeCell ref="I18:J18"/>
    <mergeCell ref="K18:N18"/>
    <mergeCell ref="T18:Y18"/>
    <mergeCell ref="Z18:AA18"/>
    <mergeCell ref="AB18:AE18"/>
    <mergeCell ref="C17:H17"/>
    <mergeCell ref="I17:J17"/>
    <mergeCell ref="K17:N17"/>
    <mergeCell ref="T17:Y17"/>
    <mergeCell ref="Z17:AA17"/>
    <mergeCell ref="AB17:AE17"/>
    <mergeCell ref="C20:H20"/>
    <mergeCell ref="I20:J20"/>
    <mergeCell ref="K20:N20"/>
    <mergeCell ref="T20:Y20"/>
    <mergeCell ref="Z20:AA20"/>
    <mergeCell ref="AB20:AE20"/>
    <mergeCell ref="C19:H19"/>
    <mergeCell ref="I19:J19"/>
    <mergeCell ref="K19:N19"/>
    <mergeCell ref="T19:Y19"/>
    <mergeCell ref="Z19:AA19"/>
    <mergeCell ref="AB19:AE19"/>
    <mergeCell ref="C22:H22"/>
    <mergeCell ref="I22:J22"/>
    <mergeCell ref="K22:N22"/>
    <mergeCell ref="T22:Y22"/>
    <mergeCell ref="Z22:AA22"/>
    <mergeCell ref="AB22:AE22"/>
    <mergeCell ref="C21:H21"/>
    <mergeCell ref="I21:J21"/>
    <mergeCell ref="K21:N21"/>
    <mergeCell ref="T21:Y21"/>
    <mergeCell ref="Z21:AA21"/>
    <mergeCell ref="AB21:AE21"/>
    <mergeCell ref="C24:H24"/>
    <mergeCell ref="I24:J24"/>
    <mergeCell ref="K24:N24"/>
    <mergeCell ref="T24:Y24"/>
    <mergeCell ref="Z24:AA24"/>
    <mergeCell ref="AB24:AE24"/>
    <mergeCell ref="C23:H23"/>
    <mergeCell ref="I23:J23"/>
    <mergeCell ref="K23:N23"/>
    <mergeCell ref="T23:Y23"/>
    <mergeCell ref="Z23:AA23"/>
    <mergeCell ref="AB23:AE23"/>
    <mergeCell ref="C26:H26"/>
    <mergeCell ref="I26:J26"/>
    <mergeCell ref="K26:N26"/>
    <mergeCell ref="T26:Y26"/>
    <mergeCell ref="Z26:AA26"/>
    <mergeCell ref="AB26:AE26"/>
    <mergeCell ref="C25:H25"/>
    <mergeCell ref="I25:J25"/>
    <mergeCell ref="K25:N25"/>
    <mergeCell ref="T25:Y25"/>
    <mergeCell ref="Z25:AA25"/>
    <mergeCell ref="AB25:AE25"/>
    <mergeCell ref="C28:H28"/>
    <mergeCell ref="I28:J28"/>
    <mergeCell ref="K28:N28"/>
    <mergeCell ref="T28:Y28"/>
    <mergeCell ref="Z28:AA28"/>
    <mergeCell ref="AB28:AE28"/>
    <mergeCell ref="C27:H27"/>
    <mergeCell ref="I27:J27"/>
    <mergeCell ref="K27:N27"/>
    <mergeCell ref="T27:Y27"/>
    <mergeCell ref="Z27:AA27"/>
    <mergeCell ref="AB27:AE27"/>
    <mergeCell ref="C30:H30"/>
    <mergeCell ref="I30:J30"/>
    <mergeCell ref="K30:N30"/>
    <mergeCell ref="T30:Y30"/>
    <mergeCell ref="Z30:AA30"/>
    <mergeCell ref="AB30:AE30"/>
    <mergeCell ref="C29:H29"/>
    <mergeCell ref="I29:J29"/>
    <mergeCell ref="K29:N29"/>
    <mergeCell ref="T29:Y29"/>
    <mergeCell ref="Z29:AA29"/>
    <mergeCell ref="AB29:AE29"/>
    <mergeCell ref="C32:H32"/>
    <mergeCell ref="I32:J32"/>
    <mergeCell ref="K32:N32"/>
    <mergeCell ref="T32:Y32"/>
    <mergeCell ref="Z32:AA32"/>
    <mergeCell ref="AB32:AE32"/>
    <mergeCell ref="C31:H31"/>
    <mergeCell ref="I31:J31"/>
    <mergeCell ref="K31:N31"/>
    <mergeCell ref="T31:Y31"/>
    <mergeCell ref="Z31:AA31"/>
    <mergeCell ref="AB31:AE31"/>
    <mergeCell ref="C34:H34"/>
    <mergeCell ref="I34:J34"/>
    <mergeCell ref="K34:N34"/>
    <mergeCell ref="T34:Y34"/>
    <mergeCell ref="Z34:AA34"/>
    <mergeCell ref="AB34:AE34"/>
    <mergeCell ref="C33:H33"/>
    <mergeCell ref="I33:J33"/>
    <mergeCell ref="K33:N33"/>
    <mergeCell ref="T33:Y33"/>
    <mergeCell ref="Z33:AA33"/>
    <mergeCell ref="AB33:AE33"/>
  </mergeCells>
  <phoneticPr fontId="16"/>
  <dataValidations count="1">
    <dataValidation type="list" allowBlank="1" showInputMessage="1" showErrorMessage="1" sqref="G6:P6">
      <formula1>$AP$2:$AP$23</formula1>
    </dataValidation>
  </dataValidations>
  <pageMargins left="0.61" right="0.22" top="0.6" bottom="0.18" header="0.31496062992125984" footer="0.09"/>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showGridLines="0" view="pageBreakPreview" topLeftCell="A19" zoomScaleNormal="100" zoomScaleSheetLayoutView="100" workbookViewId="0">
      <selection activeCell="AB4" sqref="AB4"/>
    </sheetView>
  </sheetViews>
  <sheetFormatPr defaultRowHeight="13.5" x14ac:dyDescent="0.15"/>
  <cols>
    <col min="1" max="4" width="2.625" customWidth="1"/>
    <col min="5" max="5" width="4.5" customWidth="1"/>
    <col min="6" max="42" width="2.625" customWidth="1"/>
  </cols>
  <sheetData>
    <row r="1" spans="1:49" x14ac:dyDescent="0.15">
      <c r="AH1" s="12" t="s">
        <v>188</v>
      </c>
    </row>
    <row r="2" spans="1:49" ht="24" customHeight="1" x14ac:dyDescent="0.15">
      <c r="A2" s="243" t="s">
        <v>172</v>
      </c>
      <c r="B2" s="243"/>
      <c r="C2" s="243"/>
      <c r="D2" s="243"/>
      <c r="E2" s="243"/>
      <c r="F2" s="243"/>
      <c r="G2" s="243"/>
      <c r="H2" s="243"/>
      <c r="I2" s="13" t="s">
        <v>173</v>
      </c>
      <c r="AH2" s="118" t="s">
        <v>189</v>
      </c>
    </row>
    <row r="3" spans="1:49" x14ac:dyDescent="0.15">
      <c r="A3" s="6"/>
      <c r="B3" s="6" t="s">
        <v>176</v>
      </c>
      <c r="C3" s="6"/>
      <c r="D3" s="6"/>
      <c r="E3" s="6"/>
      <c r="F3" s="6"/>
      <c r="G3" s="6"/>
      <c r="H3" s="6"/>
      <c r="I3" s="6"/>
      <c r="AA3" s="118" t="s">
        <v>265</v>
      </c>
      <c r="AB3" s="307">
        <v>20</v>
      </c>
      <c r="AC3" s="307"/>
      <c r="AD3" s="6" t="s">
        <v>25</v>
      </c>
      <c r="AE3" s="120"/>
      <c r="AF3" s="6" t="s">
        <v>26</v>
      </c>
      <c r="AG3" s="120"/>
      <c r="AH3" s="6" t="s">
        <v>27</v>
      </c>
    </row>
    <row r="4" spans="1:49" ht="24.75" customHeight="1" x14ac:dyDescent="0.15">
      <c r="H4" s="308">
        <v>20</v>
      </c>
      <c r="I4" s="308"/>
      <c r="J4" s="308"/>
      <c r="K4" s="309" t="s">
        <v>190</v>
      </c>
      <c r="L4" s="309"/>
      <c r="M4" s="309"/>
      <c r="N4" s="309"/>
      <c r="O4" s="309"/>
      <c r="P4" s="309"/>
      <c r="Q4" s="309"/>
      <c r="R4" s="309"/>
      <c r="S4" s="309"/>
      <c r="T4" s="309"/>
      <c r="U4" s="309"/>
      <c r="V4" s="309"/>
      <c r="W4" s="309"/>
      <c r="AQ4" t="s">
        <v>67</v>
      </c>
      <c r="AR4" t="s">
        <v>82</v>
      </c>
      <c r="AS4" s="72" t="str">
        <f t="shared" ref="AS4:AS25" si="0">+AQ4&amp;AR4</f>
        <v>下市田1区北子ども会育成会</v>
      </c>
      <c r="AT4" s="69" t="s">
        <v>191</v>
      </c>
      <c r="AU4" t="s">
        <v>192</v>
      </c>
      <c r="AV4" t="s">
        <v>193</v>
      </c>
      <c r="AW4" t="str">
        <f>+AU4&amp;AV4</f>
        <v>シモイチダ１クキタコドモカイイクセイカイ</v>
      </c>
    </row>
    <row r="5" spans="1:49" ht="5.25" customHeight="1" x14ac:dyDescent="0.15">
      <c r="B5" s="121"/>
      <c r="AQ5" t="s">
        <v>66</v>
      </c>
      <c r="AR5" t="s">
        <v>82</v>
      </c>
      <c r="AS5" s="72" t="str">
        <f t="shared" si="0"/>
        <v>下市田1区南子ども会育成会</v>
      </c>
      <c r="AT5" s="69" t="s">
        <v>84</v>
      </c>
      <c r="AU5" t="s">
        <v>194</v>
      </c>
      <c r="AV5" t="s">
        <v>193</v>
      </c>
      <c r="AW5" t="str">
        <f t="shared" ref="AW5:AW25" si="1">+AU5&amp;AV5</f>
        <v>シモイチダ１クミナミコドモカイイクセイカイ</v>
      </c>
    </row>
    <row r="6" spans="1:49" ht="18.75" customHeight="1" x14ac:dyDescent="0.15">
      <c r="P6" s="310" t="s">
        <v>31</v>
      </c>
      <c r="Q6" s="310"/>
      <c r="R6" s="310"/>
      <c r="S6" s="310"/>
      <c r="T6" s="310"/>
      <c r="U6" s="310"/>
      <c r="V6" s="287" t="s">
        <v>64</v>
      </c>
      <c r="W6" s="287"/>
      <c r="X6" s="287"/>
      <c r="Y6" s="287"/>
      <c r="Z6" s="287"/>
      <c r="AA6" s="287"/>
      <c r="AB6" s="287"/>
      <c r="AC6" s="287"/>
      <c r="AD6" s="287"/>
      <c r="AE6" s="287"/>
      <c r="AF6" s="287"/>
      <c r="AG6" s="287"/>
      <c r="AH6" s="287"/>
      <c r="AQ6" t="s">
        <v>60</v>
      </c>
      <c r="AR6" t="s">
        <v>82</v>
      </c>
      <c r="AS6" s="72" t="str">
        <f t="shared" si="0"/>
        <v>下市田2区子ども会育成会</v>
      </c>
      <c r="AT6" s="69" t="s">
        <v>85</v>
      </c>
      <c r="AU6" t="s">
        <v>107</v>
      </c>
      <c r="AV6" t="s">
        <v>129</v>
      </c>
      <c r="AW6" t="str">
        <f t="shared" si="1"/>
        <v>シモイチダ２クコドモカイイクセイカイ</v>
      </c>
    </row>
    <row r="7" spans="1:49" s="122" customFormat="1" ht="18.75" customHeight="1" x14ac:dyDescent="0.15">
      <c r="C7" s="297" t="s">
        <v>195</v>
      </c>
      <c r="D7" s="297"/>
      <c r="E7" s="297"/>
      <c r="F7" s="297"/>
      <c r="G7" s="298" t="s">
        <v>196</v>
      </c>
      <c r="H7" s="299"/>
      <c r="I7" s="300"/>
      <c r="P7" s="301" t="s">
        <v>197</v>
      </c>
      <c r="Q7" s="301"/>
      <c r="R7" s="301"/>
      <c r="S7" s="301"/>
      <c r="T7" s="301"/>
      <c r="U7" s="301"/>
      <c r="V7" s="302" t="str">
        <f>+"("&amp;VLOOKUP(V6,AQ2:AZ23,7,FALSE)&amp;")"</f>
        <v>(シモイチダ６クコドモカイイクセイカイ)</v>
      </c>
      <c r="W7" s="302"/>
      <c r="X7" s="302"/>
      <c r="Y7" s="302"/>
      <c r="Z7" s="302"/>
      <c r="AA7" s="302"/>
      <c r="AB7" s="302"/>
      <c r="AC7" s="302"/>
      <c r="AD7" s="302"/>
      <c r="AE7" s="302"/>
      <c r="AF7" s="302"/>
      <c r="AG7" s="302"/>
      <c r="AH7" s="302"/>
      <c r="AQ7" t="s">
        <v>61</v>
      </c>
      <c r="AR7" t="s">
        <v>82</v>
      </c>
      <c r="AS7" s="72" t="str">
        <f t="shared" si="0"/>
        <v>下市田3区子ども会育成会</v>
      </c>
      <c r="AT7" s="69" t="s">
        <v>86</v>
      </c>
      <c r="AU7" t="s">
        <v>108</v>
      </c>
      <c r="AV7" t="s">
        <v>198</v>
      </c>
      <c r="AW7" t="str">
        <f t="shared" si="1"/>
        <v>シモイチダ３クコドモカイイクセイカイ</v>
      </c>
    </row>
    <row r="8" spans="1:49" ht="22.5" customHeight="1" x14ac:dyDescent="0.15">
      <c r="C8" s="297" t="s">
        <v>199</v>
      </c>
      <c r="D8" s="297"/>
      <c r="E8" s="297"/>
      <c r="F8" s="297"/>
      <c r="G8" s="303"/>
      <c r="H8" s="304"/>
      <c r="I8" s="305"/>
      <c r="P8" s="306" t="s">
        <v>6</v>
      </c>
      <c r="Q8" s="306"/>
      <c r="R8" s="306"/>
      <c r="S8" s="306"/>
      <c r="T8" s="306"/>
      <c r="U8" s="306"/>
      <c r="V8" s="287" t="str">
        <f>+VLOOKUP(V6,AQ2:AZ23,3,FALSE)</f>
        <v>下市田6区子ども会育成会</v>
      </c>
      <c r="W8" s="287"/>
      <c r="X8" s="287"/>
      <c r="Y8" s="287"/>
      <c r="Z8" s="287"/>
      <c r="AA8" s="287"/>
      <c r="AB8" s="287"/>
      <c r="AC8" s="287"/>
      <c r="AD8" s="287"/>
      <c r="AE8" s="287"/>
      <c r="AF8" s="287"/>
      <c r="AG8" s="287"/>
      <c r="AH8" s="287"/>
      <c r="AQ8" t="s">
        <v>62</v>
      </c>
      <c r="AR8" t="s">
        <v>82</v>
      </c>
      <c r="AS8" s="72" t="str">
        <f t="shared" si="0"/>
        <v>下市田4区子ども会育成会</v>
      </c>
      <c r="AT8" s="69" t="s">
        <v>87</v>
      </c>
      <c r="AU8" t="s">
        <v>109</v>
      </c>
      <c r="AV8" t="s">
        <v>198</v>
      </c>
      <c r="AW8" t="str">
        <f t="shared" si="1"/>
        <v>シモイチダ４クコドモカイイクセイカイ</v>
      </c>
    </row>
    <row r="9" spans="1:49" ht="19.149999999999999" customHeight="1" x14ac:dyDescent="0.15">
      <c r="B9" s="311" t="s">
        <v>200</v>
      </c>
      <c r="C9" s="311"/>
      <c r="D9" s="311"/>
      <c r="E9" s="311"/>
      <c r="F9" s="311"/>
      <c r="G9" s="311"/>
      <c r="H9" s="311"/>
      <c r="I9" s="311"/>
      <c r="J9" s="311"/>
      <c r="P9" s="312" t="s">
        <v>24</v>
      </c>
      <c r="Q9" s="312"/>
      <c r="R9" s="312"/>
      <c r="S9" s="312"/>
      <c r="T9" s="312"/>
      <c r="U9" s="312"/>
      <c r="V9" s="123"/>
      <c r="W9" s="313">
        <v>20403</v>
      </c>
      <c r="X9" s="313"/>
      <c r="Y9" s="313"/>
      <c r="Z9" s="313"/>
      <c r="AA9" s="124" t="s">
        <v>201</v>
      </c>
      <c r="AB9" s="313" t="str">
        <f>+VLOOKUP(V6,AQ2:AZ23,4,FALSE)</f>
        <v>0007</v>
      </c>
      <c r="AC9" s="313"/>
      <c r="AD9" s="313"/>
      <c r="AE9" s="123"/>
      <c r="AF9" s="123"/>
      <c r="AG9" s="123"/>
      <c r="AH9" s="123"/>
      <c r="AQ9" t="s">
        <v>63</v>
      </c>
      <c r="AR9" t="s">
        <v>82</v>
      </c>
      <c r="AS9" s="72" t="str">
        <f t="shared" si="0"/>
        <v>下市田5区子ども会育成会</v>
      </c>
      <c r="AT9" s="69" t="s">
        <v>88</v>
      </c>
      <c r="AU9" t="s">
        <v>110</v>
      </c>
      <c r="AV9" t="s">
        <v>193</v>
      </c>
      <c r="AW9" t="str">
        <f t="shared" si="1"/>
        <v>シモイチダ５クコドモカイイクセイカイ</v>
      </c>
    </row>
    <row r="10" spans="1:49" ht="19.149999999999999" customHeight="1" x14ac:dyDescent="0.15">
      <c r="D10" s="1"/>
      <c r="E10" s="1"/>
      <c r="F10" s="1"/>
      <c r="G10" s="1"/>
      <c r="H10" s="1"/>
      <c r="I10" s="1"/>
      <c r="J10" s="1"/>
      <c r="P10" s="286" t="s">
        <v>202</v>
      </c>
      <c r="Q10" s="286"/>
      <c r="R10" s="286"/>
      <c r="S10" s="286"/>
      <c r="T10" s="286"/>
      <c r="U10" s="286"/>
      <c r="V10" s="287"/>
      <c r="W10" s="287"/>
      <c r="X10" s="287"/>
      <c r="Y10" s="287"/>
      <c r="Z10" s="287"/>
      <c r="AA10" s="287"/>
      <c r="AB10" s="287"/>
      <c r="AC10" s="287"/>
      <c r="AD10" s="287"/>
      <c r="AE10" s="287"/>
      <c r="AF10" s="287"/>
      <c r="AG10" s="287"/>
      <c r="AH10" s="287"/>
      <c r="AQ10" t="s">
        <v>64</v>
      </c>
      <c r="AR10" t="s">
        <v>82</v>
      </c>
      <c r="AS10" s="72" t="str">
        <f t="shared" si="0"/>
        <v>下市田6区子ども会育成会</v>
      </c>
      <c r="AT10" s="69" t="s">
        <v>89</v>
      </c>
      <c r="AU10" t="s">
        <v>111</v>
      </c>
      <c r="AV10" t="s">
        <v>193</v>
      </c>
      <c r="AW10" t="str">
        <f t="shared" si="1"/>
        <v>シモイチダ６クコドモカイイクセイカイ</v>
      </c>
    </row>
    <row r="11" spans="1:49" ht="19.149999999999999" customHeight="1" x14ac:dyDescent="0.15">
      <c r="P11" s="286" t="s">
        <v>203</v>
      </c>
      <c r="Q11" s="286"/>
      <c r="R11" s="286"/>
      <c r="S11" s="286"/>
      <c r="T11" s="286"/>
      <c r="U11" s="286"/>
      <c r="V11" s="287"/>
      <c r="W11" s="287"/>
      <c r="X11" s="287"/>
      <c r="Y11" s="287"/>
      <c r="Z11" s="287"/>
      <c r="AA11" s="287"/>
      <c r="AB11" s="287"/>
      <c r="AC11" s="287"/>
      <c r="AD11" s="287"/>
      <c r="AE11" s="287"/>
      <c r="AF11" s="287"/>
      <c r="AG11" s="287"/>
      <c r="AH11" s="287"/>
      <c r="AQ11" s="24" t="s">
        <v>65</v>
      </c>
      <c r="AR11" t="s">
        <v>82</v>
      </c>
      <c r="AS11" s="72" t="str">
        <f t="shared" si="0"/>
        <v>吉田東子ども会育成会</v>
      </c>
      <c r="AT11" s="69" t="s">
        <v>90</v>
      </c>
      <c r="AU11" s="24" t="s">
        <v>204</v>
      </c>
      <c r="AV11" t="s">
        <v>193</v>
      </c>
      <c r="AW11" t="str">
        <f t="shared" si="1"/>
        <v>ヨシダヒガシコドモカイイクセイカイ</v>
      </c>
    </row>
    <row r="12" spans="1:49" ht="8.4499999999999993" customHeight="1" x14ac:dyDescent="0.15">
      <c r="P12" s="125"/>
      <c r="Q12" s="125"/>
      <c r="R12" s="125"/>
      <c r="S12" s="125"/>
      <c r="T12" s="125"/>
      <c r="U12" s="125"/>
      <c r="V12" s="1"/>
      <c r="W12" s="1"/>
      <c r="X12" s="1"/>
      <c r="Y12" s="1"/>
      <c r="Z12" s="1"/>
      <c r="AA12" s="1"/>
      <c r="AB12" s="1"/>
      <c r="AC12" s="1"/>
      <c r="AD12" s="1"/>
      <c r="AE12" s="1"/>
      <c r="AF12" s="1"/>
      <c r="AG12" s="1"/>
      <c r="AH12" s="1"/>
      <c r="AQ12" s="24" t="s">
        <v>68</v>
      </c>
      <c r="AR12" t="s">
        <v>82</v>
      </c>
      <c r="AS12" s="72" t="str">
        <f t="shared" si="0"/>
        <v>吉田中子ども会育成会</v>
      </c>
      <c r="AT12" s="69" t="s">
        <v>91</v>
      </c>
      <c r="AU12" s="24" t="s">
        <v>205</v>
      </c>
      <c r="AV12" t="s">
        <v>193</v>
      </c>
      <c r="AW12" t="str">
        <f t="shared" si="1"/>
        <v>ヨシダナカコドモカイイクセイカイ</v>
      </c>
    </row>
    <row r="13" spans="1:49" x14ac:dyDescent="0.15">
      <c r="B13" t="s">
        <v>206</v>
      </c>
      <c r="AQ13" t="s">
        <v>69</v>
      </c>
      <c r="AR13" t="s">
        <v>82</v>
      </c>
      <c r="AS13" s="72" t="str">
        <f t="shared" si="0"/>
        <v>吉田西子ども会育成会</v>
      </c>
      <c r="AT13" s="69" t="s">
        <v>92</v>
      </c>
      <c r="AU13" t="s">
        <v>207</v>
      </c>
      <c r="AV13" t="s">
        <v>193</v>
      </c>
      <c r="AW13" t="str">
        <f t="shared" si="1"/>
        <v>ヨシダニシコドモカイイクセイカイ</v>
      </c>
    </row>
    <row r="14" spans="1:49" ht="20.25" customHeight="1" x14ac:dyDescent="0.15">
      <c r="B14" t="s">
        <v>208</v>
      </c>
      <c r="AQ14" s="24" t="s">
        <v>70</v>
      </c>
      <c r="AR14" t="s">
        <v>82</v>
      </c>
      <c r="AS14" s="72" t="str">
        <f t="shared" si="0"/>
        <v>吉田南子ども会育成会</v>
      </c>
      <c r="AT14" s="69" t="s">
        <v>93</v>
      </c>
      <c r="AU14" s="24" t="s">
        <v>209</v>
      </c>
      <c r="AV14" t="s">
        <v>193</v>
      </c>
      <c r="AW14" t="str">
        <f t="shared" si="1"/>
        <v>ヨシダミナミコドモカイイクセイカイ</v>
      </c>
    </row>
    <row r="15" spans="1:49" ht="15" customHeight="1" x14ac:dyDescent="0.15">
      <c r="B15" s="288" t="s">
        <v>210</v>
      </c>
      <c r="C15" s="289"/>
      <c r="D15" s="290" t="s">
        <v>211</v>
      </c>
      <c r="E15" s="291"/>
      <c r="F15" s="291"/>
      <c r="G15" s="292"/>
      <c r="H15" s="293" t="s">
        <v>212</v>
      </c>
      <c r="I15" s="294"/>
      <c r="J15" s="294"/>
      <c r="K15" s="294"/>
      <c r="L15" s="294"/>
      <c r="M15" s="294"/>
      <c r="N15" s="294"/>
      <c r="O15" s="294"/>
      <c r="P15" s="294"/>
      <c r="Q15" s="294"/>
      <c r="R15" s="295"/>
      <c r="S15" s="293" t="s">
        <v>213</v>
      </c>
      <c r="T15" s="294"/>
      <c r="U15" s="294"/>
      <c r="V15" s="294"/>
      <c r="W15" s="294"/>
      <c r="X15" s="294"/>
      <c r="Y15" s="295"/>
      <c r="Z15" s="290" t="s">
        <v>214</v>
      </c>
      <c r="AA15" s="291"/>
      <c r="AB15" s="291"/>
      <c r="AC15" s="292"/>
      <c r="AD15" s="293" t="s">
        <v>215</v>
      </c>
      <c r="AE15" s="294"/>
      <c r="AF15" s="294"/>
      <c r="AG15" s="294"/>
      <c r="AH15" s="296"/>
      <c r="AQ15" s="24" t="s">
        <v>71</v>
      </c>
      <c r="AR15" t="s">
        <v>82</v>
      </c>
      <c r="AS15" s="72" t="str">
        <f t="shared" si="0"/>
        <v>出原子ども会育成会</v>
      </c>
      <c r="AT15" s="69" t="s">
        <v>94</v>
      </c>
      <c r="AU15" s="24" t="s">
        <v>216</v>
      </c>
      <c r="AV15" t="s">
        <v>217</v>
      </c>
      <c r="AW15" t="str">
        <f t="shared" si="1"/>
        <v>イヅハラコドモカイイクセイカイ</v>
      </c>
    </row>
    <row r="16" spans="1:49" ht="28.15" customHeight="1" x14ac:dyDescent="0.15">
      <c r="B16" s="279"/>
      <c r="C16" s="280"/>
      <c r="D16" s="281"/>
      <c r="E16" s="282"/>
      <c r="F16" s="282"/>
      <c r="G16" s="283"/>
      <c r="H16" s="259"/>
      <c r="I16" s="257"/>
      <c r="J16" s="257"/>
      <c r="K16" s="257"/>
      <c r="L16" s="257"/>
      <c r="M16" s="257"/>
      <c r="N16" s="257"/>
      <c r="O16" s="257"/>
      <c r="P16" s="257"/>
      <c r="Q16" s="257"/>
      <c r="R16" s="258"/>
      <c r="S16" s="259"/>
      <c r="T16" s="257"/>
      <c r="U16" s="257"/>
      <c r="V16" s="257"/>
      <c r="W16" s="257"/>
      <c r="X16" s="257"/>
      <c r="Y16" s="258"/>
      <c r="Z16" s="284"/>
      <c r="AA16" s="285"/>
      <c r="AB16" s="285"/>
      <c r="AC16" s="126" t="s">
        <v>23</v>
      </c>
      <c r="AD16" s="259"/>
      <c r="AE16" s="257"/>
      <c r="AF16" s="257"/>
      <c r="AG16" s="257"/>
      <c r="AH16" s="260"/>
      <c r="AQ16" s="24" t="s">
        <v>72</v>
      </c>
      <c r="AR16" t="s">
        <v>82</v>
      </c>
      <c r="AS16" s="72" t="str">
        <f t="shared" si="0"/>
        <v>上市田子ども会育成会</v>
      </c>
      <c r="AT16" s="69" t="s">
        <v>95</v>
      </c>
      <c r="AU16" s="24" t="s">
        <v>218</v>
      </c>
      <c r="AV16" t="s">
        <v>219</v>
      </c>
      <c r="AW16" t="str">
        <f t="shared" si="1"/>
        <v>カミイチダコドモカイイクセイカイ</v>
      </c>
    </row>
    <row r="17" spans="2:49" ht="28.15" customHeight="1" x14ac:dyDescent="0.15">
      <c r="B17" s="273"/>
      <c r="C17" s="274"/>
      <c r="D17" s="268"/>
      <c r="E17" s="269"/>
      <c r="F17" s="269"/>
      <c r="G17" s="270"/>
      <c r="H17" s="264"/>
      <c r="I17" s="262"/>
      <c r="J17" s="262"/>
      <c r="K17" s="262"/>
      <c r="L17" s="262"/>
      <c r="M17" s="262"/>
      <c r="N17" s="262"/>
      <c r="O17" s="262"/>
      <c r="P17" s="262"/>
      <c r="Q17" s="262"/>
      <c r="R17" s="263"/>
      <c r="S17" s="264"/>
      <c r="T17" s="262"/>
      <c r="U17" s="262"/>
      <c r="V17" s="262"/>
      <c r="W17" s="262"/>
      <c r="X17" s="262"/>
      <c r="Y17" s="263"/>
      <c r="Z17" s="277"/>
      <c r="AA17" s="278"/>
      <c r="AB17" s="278"/>
      <c r="AC17" s="127"/>
      <c r="AD17" s="264"/>
      <c r="AE17" s="262"/>
      <c r="AF17" s="262"/>
      <c r="AG17" s="262"/>
      <c r="AH17" s="265"/>
      <c r="AQ17" s="24" t="s">
        <v>73</v>
      </c>
      <c r="AR17" t="s">
        <v>82</v>
      </c>
      <c r="AS17" s="72" t="str">
        <f t="shared" si="0"/>
        <v>大島山子ども会育成会</v>
      </c>
      <c r="AT17" s="69" t="s">
        <v>96</v>
      </c>
      <c r="AU17" s="24" t="s">
        <v>220</v>
      </c>
      <c r="AV17" t="s">
        <v>221</v>
      </c>
      <c r="AW17" t="str">
        <f t="shared" si="1"/>
        <v>オオジマサンコドモカイイクセイカイ</v>
      </c>
    </row>
    <row r="18" spans="2:49" ht="28.15" customHeight="1" x14ac:dyDescent="0.15">
      <c r="B18" s="273"/>
      <c r="C18" s="274"/>
      <c r="D18" s="268"/>
      <c r="E18" s="269"/>
      <c r="F18" s="269"/>
      <c r="G18" s="270"/>
      <c r="H18" s="275"/>
      <c r="I18" s="276"/>
      <c r="J18" s="276"/>
      <c r="K18" s="276"/>
      <c r="L18" s="276"/>
      <c r="M18" s="276"/>
      <c r="N18" s="276"/>
      <c r="O18" s="262"/>
      <c r="P18" s="262"/>
      <c r="Q18" s="262"/>
      <c r="R18" s="263"/>
      <c r="S18" s="264"/>
      <c r="T18" s="262"/>
      <c r="U18" s="262"/>
      <c r="V18" s="262"/>
      <c r="W18" s="262"/>
      <c r="X18" s="262"/>
      <c r="Y18" s="263"/>
      <c r="Z18" s="277"/>
      <c r="AA18" s="278"/>
      <c r="AB18" s="278"/>
      <c r="AC18" s="128"/>
      <c r="AD18" s="264"/>
      <c r="AE18" s="262"/>
      <c r="AF18" s="262"/>
      <c r="AG18" s="262"/>
      <c r="AH18" s="265"/>
      <c r="AQ18" s="24" t="s">
        <v>74</v>
      </c>
      <c r="AR18" t="s">
        <v>82</v>
      </c>
      <c r="AS18" s="72" t="str">
        <f t="shared" si="0"/>
        <v>牛牧子ども会育成会</v>
      </c>
      <c r="AT18" s="69" t="s">
        <v>97</v>
      </c>
      <c r="AU18" s="24" t="s">
        <v>222</v>
      </c>
      <c r="AV18" t="s">
        <v>219</v>
      </c>
      <c r="AW18" t="str">
        <f t="shared" si="1"/>
        <v>ウシマキコドモカイイクセイカイ</v>
      </c>
    </row>
    <row r="19" spans="2:49" ht="28.15" customHeight="1" x14ac:dyDescent="0.15">
      <c r="B19" s="273"/>
      <c r="C19" s="274"/>
      <c r="D19" s="268"/>
      <c r="E19" s="269"/>
      <c r="F19" s="269"/>
      <c r="G19" s="270"/>
      <c r="H19" s="264"/>
      <c r="I19" s="262"/>
      <c r="J19" s="262"/>
      <c r="K19" s="262"/>
      <c r="L19" s="262"/>
      <c r="M19" s="262"/>
      <c r="N19" s="262"/>
      <c r="O19" s="262"/>
      <c r="P19" s="262"/>
      <c r="Q19" s="262"/>
      <c r="R19" s="263"/>
      <c r="S19" s="264"/>
      <c r="T19" s="262"/>
      <c r="U19" s="262"/>
      <c r="V19" s="262"/>
      <c r="W19" s="262"/>
      <c r="X19" s="262"/>
      <c r="Y19" s="263"/>
      <c r="Z19" s="277"/>
      <c r="AA19" s="278"/>
      <c r="AB19" s="278"/>
      <c r="AC19" s="128"/>
      <c r="AD19" s="264"/>
      <c r="AE19" s="262"/>
      <c r="AF19" s="262"/>
      <c r="AG19" s="262"/>
      <c r="AH19" s="265"/>
      <c r="AQ19" s="24" t="s">
        <v>75</v>
      </c>
      <c r="AR19" t="s">
        <v>82</v>
      </c>
      <c r="AS19" s="72" t="str">
        <f t="shared" si="0"/>
        <v>山吹上子ども会育成会</v>
      </c>
      <c r="AT19" s="69" t="s">
        <v>98</v>
      </c>
      <c r="AU19" s="24" t="s">
        <v>223</v>
      </c>
      <c r="AV19" t="s">
        <v>219</v>
      </c>
      <c r="AW19" t="str">
        <f t="shared" si="1"/>
        <v>ヤマブキカミコドモカイイクセイカイ</v>
      </c>
    </row>
    <row r="20" spans="2:49" ht="28.15" customHeight="1" x14ac:dyDescent="0.15">
      <c r="B20" s="273"/>
      <c r="C20" s="274"/>
      <c r="D20" s="268"/>
      <c r="E20" s="269"/>
      <c r="F20" s="269"/>
      <c r="G20" s="270"/>
      <c r="H20" s="275"/>
      <c r="I20" s="276"/>
      <c r="J20" s="276"/>
      <c r="K20" s="276"/>
      <c r="L20" s="276"/>
      <c r="M20" s="276"/>
      <c r="N20" s="276"/>
      <c r="O20" s="262"/>
      <c r="P20" s="262"/>
      <c r="Q20" s="262"/>
      <c r="R20" s="263"/>
      <c r="S20" s="264"/>
      <c r="T20" s="262"/>
      <c r="U20" s="262"/>
      <c r="V20" s="262"/>
      <c r="W20" s="262"/>
      <c r="X20" s="262"/>
      <c r="Y20" s="263"/>
      <c r="Z20" s="277"/>
      <c r="AA20" s="278"/>
      <c r="AB20" s="278"/>
      <c r="AC20" s="128"/>
      <c r="AD20" s="264"/>
      <c r="AE20" s="262"/>
      <c r="AF20" s="262"/>
      <c r="AG20" s="262"/>
      <c r="AH20" s="265"/>
      <c r="AQ20" s="43" t="s">
        <v>76</v>
      </c>
      <c r="AR20" t="s">
        <v>82</v>
      </c>
      <c r="AS20" s="72" t="str">
        <f t="shared" si="0"/>
        <v>山吹中子ども会育成会</v>
      </c>
      <c r="AT20" s="69" t="s">
        <v>99</v>
      </c>
      <c r="AU20" s="43" t="s">
        <v>224</v>
      </c>
      <c r="AV20" t="s">
        <v>219</v>
      </c>
      <c r="AW20" t="str">
        <f t="shared" si="1"/>
        <v>ヤマブキナカコドモカイイクセイカイ</v>
      </c>
    </row>
    <row r="21" spans="2:49" ht="28.15" customHeight="1" x14ac:dyDescent="0.15">
      <c r="B21" s="273"/>
      <c r="C21" s="274"/>
      <c r="D21" s="268"/>
      <c r="E21" s="269"/>
      <c r="F21" s="269"/>
      <c r="G21" s="270"/>
      <c r="H21" s="264"/>
      <c r="I21" s="262"/>
      <c r="J21" s="262"/>
      <c r="K21" s="262"/>
      <c r="L21" s="262"/>
      <c r="M21" s="262"/>
      <c r="N21" s="262"/>
      <c r="O21" s="262"/>
      <c r="P21" s="262"/>
      <c r="Q21" s="262"/>
      <c r="R21" s="263"/>
      <c r="S21" s="264"/>
      <c r="T21" s="262"/>
      <c r="U21" s="262"/>
      <c r="V21" s="262"/>
      <c r="W21" s="262"/>
      <c r="X21" s="262"/>
      <c r="Y21" s="263"/>
      <c r="Z21" s="277"/>
      <c r="AA21" s="278"/>
      <c r="AB21" s="278"/>
      <c r="AC21" s="128"/>
      <c r="AD21" s="264"/>
      <c r="AE21" s="262"/>
      <c r="AF21" s="262"/>
      <c r="AG21" s="262"/>
      <c r="AH21" s="265"/>
      <c r="AQ21" s="68" t="s">
        <v>77</v>
      </c>
      <c r="AR21" t="s">
        <v>82</v>
      </c>
      <c r="AS21" s="72" t="str">
        <f t="shared" si="0"/>
        <v>下平子ども会育成会</v>
      </c>
      <c r="AT21" s="69" t="s">
        <v>100</v>
      </c>
      <c r="AU21" s="68" t="s">
        <v>225</v>
      </c>
      <c r="AV21" t="s">
        <v>219</v>
      </c>
      <c r="AW21" t="str">
        <f t="shared" si="1"/>
        <v>シモダイラコドモカイイクセイカイ</v>
      </c>
    </row>
    <row r="22" spans="2:49" ht="28.15" customHeight="1" x14ac:dyDescent="0.15">
      <c r="B22" s="273"/>
      <c r="C22" s="274"/>
      <c r="D22" s="268"/>
      <c r="E22" s="269"/>
      <c r="F22" s="269"/>
      <c r="G22" s="270"/>
      <c r="H22" s="275"/>
      <c r="I22" s="276"/>
      <c r="J22" s="276"/>
      <c r="K22" s="276"/>
      <c r="L22" s="276"/>
      <c r="M22" s="276"/>
      <c r="N22" s="276"/>
      <c r="O22" s="262"/>
      <c r="P22" s="262"/>
      <c r="Q22" s="262"/>
      <c r="R22" s="263"/>
      <c r="S22" s="264"/>
      <c r="T22" s="262"/>
      <c r="U22" s="262"/>
      <c r="V22" s="262"/>
      <c r="W22" s="262"/>
      <c r="X22" s="262"/>
      <c r="Y22" s="263"/>
      <c r="Z22" s="277"/>
      <c r="AA22" s="278"/>
      <c r="AB22" s="278"/>
      <c r="AC22" s="128"/>
      <c r="AD22" s="264"/>
      <c r="AE22" s="262"/>
      <c r="AF22" s="262"/>
      <c r="AG22" s="262"/>
      <c r="AH22" s="265"/>
      <c r="AQ22" s="68" t="s">
        <v>78</v>
      </c>
      <c r="AR22" t="s">
        <v>82</v>
      </c>
      <c r="AS22" s="72" t="str">
        <f t="shared" si="0"/>
        <v>駒場子ども会育成会</v>
      </c>
      <c r="AT22" s="69" t="s">
        <v>101</v>
      </c>
      <c r="AU22" s="68" t="s">
        <v>226</v>
      </c>
      <c r="AV22" t="s">
        <v>227</v>
      </c>
      <c r="AW22" t="str">
        <f t="shared" si="1"/>
        <v>コマバコドモカイイクセイカイ</v>
      </c>
    </row>
    <row r="23" spans="2:49" ht="28.15" customHeight="1" x14ac:dyDescent="0.15">
      <c r="B23" s="273"/>
      <c r="C23" s="274"/>
      <c r="D23" s="268"/>
      <c r="E23" s="269"/>
      <c r="F23" s="269"/>
      <c r="G23" s="270"/>
      <c r="H23" s="264"/>
      <c r="I23" s="262"/>
      <c r="J23" s="262"/>
      <c r="K23" s="262"/>
      <c r="L23" s="262"/>
      <c r="M23" s="262"/>
      <c r="N23" s="262"/>
      <c r="O23" s="262"/>
      <c r="P23" s="262"/>
      <c r="Q23" s="262"/>
      <c r="R23" s="263"/>
      <c r="S23" s="264"/>
      <c r="T23" s="262"/>
      <c r="U23" s="262"/>
      <c r="V23" s="262"/>
      <c r="W23" s="262"/>
      <c r="X23" s="262"/>
      <c r="Y23" s="263"/>
      <c r="Z23" s="277"/>
      <c r="AA23" s="278"/>
      <c r="AB23" s="278"/>
      <c r="AC23" s="128"/>
      <c r="AD23" s="264"/>
      <c r="AE23" s="262"/>
      <c r="AF23" s="262"/>
      <c r="AG23" s="262"/>
      <c r="AH23" s="265"/>
      <c r="AQ23" s="68" t="s">
        <v>79</v>
      </c>
      <c r="AR23" t="s">
        <v>82</v>
      </c>
      <c r="AS23" s="72" t="str">
        <f t="shared" si="0"/>
        <v>竜口子ども会育成会</v>
      </c>
      <c r="AT23" s="69" t="s">
        <v>102</v>
      </c>
      <c r="AU23" s="68" t="s">
        <v>228</v>
      </c>
      <c r="AV23" t="s">
        <v>227</v>
      </c>
      <c r="AW23" t="str">
        <f t="shared" si="1"/>
        <v>タツノクチコドモカイイクセイカイ</v>
      </c>
    </row>
    <row r="24" spans="2:49" ht="28.15" customHeight="1" x14ac:dyDescent="0.15">
      <c r="B24" s="273"/>
      <c r="C24" s="274"/>
      <c r="D24" s="268"/>
      <c r="E24" s="269"/>
      <c r="F24" s="269"/>
      <c r="G24" s="270"/>
      <c r="H24" s="275"/>
      <c r="I24" s="276"/>
      <c r="J24" s="276"/>
      <c r="K24" s="276"/>
      <c r="L24" s="276"/>
      <c r="M24" s="276"/>
      <c r="N24" s="276"/>
      <c r="O24" s="262"/>
      <c r="P24" s="262"/>
      <c r="Q24" s="262"/>
      <c r="R24" s="263"/>
      <c r="S24" s="264"/>
      <c r="T24" s="262"/>
      <c r="U24" s="262"/>
      <c r="V24" s="262"/>
      <c r="W24" s="262"/>
      <c r="X24" s="262"/>
      <c r="Y24" s="263"/>
      <c r="Z24" s="277"/>
      <c r="AA24" s="278"/>
      <c r="AB24" s="278"/>
      <c r="AC24" s="128"/>
      <c r="AD24" s="264"/>
      <c r="AE24" s="262"/>
      <c r="AF24" s="262"/>
      <c r="AG24" s="262"/>
      <c r="AH24" s="265"/>
      <c r="AQ24" s="68" t="s">
        <v>80</v>
      </c>
      <c r="AR24" t="s">
        <v>82</v>
      </c>
      <c r="AS24" s="72" t="str">
        <f t="shared" si="0"/>
        <v>上平子ども会育成会</v>
      </c>
      <c r="AT24" s="69" t="s">
        <v>103</v>
      </c>
      <c r="AU24" s="68" t="s">
        <v>229</v>
      </c>
      <c r="AV24" t="s">
        <v>227</v>
      </c>
      <c r="AW24" t="str">
        <f t="shared" si="1"/>
        <v>ウエダイラコドモカイイクセイカイ</v>
      </c>
    </row>
    <row r="25" spans="2:49" ht="28.15" customHeight="1" x14ac:dyDescent="0.15">
      <c r="B25" s="273"/>
      <c r="C25" s="274"/>
      <c r="D25" s="268"/>
      <c r="E25" s="269"/>
      <c r="F25" s="269"/>
      <c r="G25" s="270"/>
      <c r="H25" s="264"/>
      <c r="I25" s="262"/>
      <c r="J25" s="262"/>
      <c r="K25" s="262"/>
      <c r="L25" s="262"/>
      <c r="M25" s="262"/>
      <c r="N25" s="262"/>
      <c r="O25" s="262"/>
      <c r="P25" s="262"/>
      <c r="Q25" s="262"/>
      <c r="R25" s="263"/>
      <c r="S25" s="264"/>
      <c r="T25" s="262"/>
      <c r="U25" s="262"/>
      <c r="V25" s="262"/>
      <c r="W25" s="262"/>
      <c r="X25" s="262"/>
      <c r="Y25" s="263"/>
      <c r="Z25" s="277"/>
      <c r="AA25" s="278"/>
      <c r="AB25" s="278"/>
      <c r="AC25" s="128"/>
      <c r="AD25" s="264"/>
      <c r="AE25" s="262"/>
      <c r="AF25" s="262"/>
      <c r="AG25" s="262"/>
      <c r="AH25" s="265"/>
      <c r="AQ25" s="68" t="s">
        <v>81</v>
      </c>
      <c r="AR25" t="s">
        <v>82</v>
      </c>
      <c r="AS25" s="72" t="str">
        <f t="shared" si="0"/>
        <v>新田子ども会育成会</v>
      </c>
      <c r="AT25" s="69" t="s">
        <v>104</v>
      </c>
      <c r="AU25" s="68" t="s">
        <v>230</v>
      </c>
      <c r="AV25" t="s">
        <v>227</v>
      </c>
      <c r="AW25" t="str">
        <f t="shared" si="1"/>
        <v>シンデンコドモカイイクセイカイ</v>
      </c>
    </row>
    <row r="26" spans="2:49" ht="28.15" customHeight="1" x14ac:dyDescent="0.15">
      <c r="B26" s="273"/>
      <c r="C26" s="274"/>
      <c r="D26" s="268"/>
      <c r="E26" s="269"/>
      <c r="F26" s="269"/>
      <c r="G26" s="270"/>
      <c r="H26" s="275"/>
      <c r="I26" s="276"/>
      <c r="J26" s="276"/>
      <c r="K26" s="276"/>
      <c r="L26" s="276"/>
      <c r="M26" s="276"/>
      <c r="N26" s="276"/>
      <c r="O26" s="262"/>
      <c r="P26" s="262"/>
      <c r="Q26" s="262"/>
      <c r="R26" s="263"/>
      <c r="S26" s="264"/>
      <c r="T26" s="262"/>
      <c r="U26" s="262"/>
      <c r="V26" s="262"/>
      <c r="W26" s="262"/>
      <c r="X26" s="262"/>
      <c r="Y26" s="263"/>
      <c r="Z26" s="277"/>
      <c r="AA26" s="278"/>
      <c r="AB26" s="278"/>
      <c r="AC26" s="128"/>
      <c r="AD26" s="264"/>
      <c r="AE26" s="262"/>
      <c r="AF26" s="262"/>
      <c r="AG26" s="262"/>
      <c r="AH26" s="265"/>
    </row>
    <row r="27" spans="2:49" ht="28.15" customHeight="1" x14ac:dyDescent="0.15">
      <c r="B27" s="273"/>
      <c r="C27" s="274"/>
      <c r="D27" s="268"/>
      <c r="E27" s="269"/>
      <c r="F27" s="269"/>
      <c r="G27" s="270"/>
      <c r="H27" s="264"/>
      <c r="I27" s="262"/>
      <c r="J27" s="262"/>
      <c r="K27" s="262"/>
      <c r="L27" s="262"/>
      <c r="M27" s="262"/>
      <c r="N27" s="262"/>
      <c r="O27" s="262"/>
      <c r="P27" s="262"/>
      <c r="Q27" s="262"/>
      <c r="R27" s="263"/>
      <c r="S27" s="264"/>
      <c r="T27" s="262"/>
      <c r="U27" s="262"/>
      <c r="V27" s="262"/>
      <c r="W27" s="262"/>
      <c r="X27" s="262"/>
      <c r="Y27" s="263"/>
      <c r="Z27" s="277"/>
      <c r="AA27" s="278"/>
      <c r="AB27" s="278"/>
      <c r="AC27" s="128"/>
      <c r="AD27" s="264"/>
      <c r="AE27" s="262"/>
      <c r="AF27" s="262"/>
      <c r="AG27" s="262"/>
      <c r="AH27" s="265"/>
    </row>
    <row r="28" spans="2:49" ht="28.15" customHeight="1" x14ac:dyDescent="0.15">
      <c r="B28" s="273"/>
      <c r="C28" s="274"/>
      <c r="D28" s="268"/>
      <c r="E28" s="269"/>
      <c r="F28" s="269"/>
      <c r="G28" s="270"/>
      <c r="H28" s="275"/>
      <c r="I28" s="276"/>
      <c r="J28" s="276"/>
      <c r="K28" s="276"/>
      <c r="L28" s="276"/>
      <c r="M28" s="276"/>
      <c r="N28" s="276"/>
      <c r="O28" s="262"/>
      <c r="P28" s="262"/>
      <c r="Q28" s="262"/>
      <c r="R28" s="263"/>
      <c r="S28" s="264"/>
      <c r="T28" s="262"/>
      <c r="U28" s="262"/>
      <c r="V28" s="262"/>
      <c r="W28" s="262"/>
      <c r="X28" s="262"/>
      <c r="Y28" s="263"/>
      <c r="Z28" s="277"/>
      <c r="AA28" s="278"/>
      <c r="AB28" s="278"/>
      <c r="AC28" s="128"/>
      <c r="AD28" s="264"/>
      <c r="AE28" s="262"/>
      <c r="AF28" s="262"/>
      <c r="AG28" s="262"/>
      <c r="AH28" s="265"/>
    </row>
    <row r="29" spans="2:49" ht="28.15" customHeight="1" x14ac:dyDescent="0.15">
      <c r="B29" s="266"/>
      <c r="C29" s="267"/>
      <c r="D29" s="268"/>
      <c r="E29" s="269"/>
      <c r="F29" s="269"/>
      <c r="G29" s="270"/>
      <c r="H29" s="264"/>
      <c r="I29" s="262"/>
      <c r="J29" s="262"/>
      <c r="K29" s="262"/>
      <c r="L29" s="262"/>
      <c r="M29" s="262"/>
      <c r="N29" s="262"/>
      <c r="O29" s="262"/>
      <c r="P29" s="262"/>
      <c r="Q29" s="262"/>
      <c r="R29" s="263"/>
      <c r="S29" s="264"/>
      <c r="T29" s="262"/>
      <c r="U29" s="262"/>
      <c r="V29" s="262"/>
      <c r="W29" s="262"/>
      <c r="X29" s="262"/>
      <c r="Y29" s="263"/>
      <c r="Z29" s="271"/>
      <c r="AA29" s="272"/>
      <c r="AB29" s="272"/>
      <c r="AC29" s="129"/>
      <c r="AD29" s="264"/>
      <c r="AE29" s="262"/>
      <c r="AF29" s="262"/>
      <c r="AG29" s="262"/>
      <c r="AH29" s="265"/>
    </row>
    <row r="30" spans="2:49" x14ac:dyDescent="0.15">
      <c r="B30" s="6" t="s">
        <v>231</v>
      </c>
      <c r="C30" s="1"/>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2:49" ht="28.15" customHeight="1" x14ac:dyDescent="0.15">
      <c r="B31" s="256"/>
      <c r="C31" s="257"/>
      <c r="D31" s="257"/>
      <c r="E31" s="257"/>
      <c r="F31" s="257"/>
      <c r="G31" s="258"/>
      <c r="H31" s="259"/>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60"/>
    </row>
    <row r="32" spans="2:49" ht="28.15" customHeight="1" x14ac:dyDescent="0.15">
      <c r="B32" s="261"/>
      <c r="C32" s="262"/>
      <c r="D32" s="262"/>
      <c r="E32" s="262"/>
      <c r="F32" s="262"/>
      <c r="G32" s="263"/>
      <c r="H32" s="264"/>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5"/>
    </row>
    <row r="33" spans="2:34" ht="28.15" customHeight="1" x14ac:dyDescent="0.15">
      <c r="B33" s="261"/>
      <c r="C33" s="262"/>
      <c r="D33" s="262"/>
      <c r="E33" s="262"/>
      <c r="F33" s="262"/>
      <c r="G33" s="263"/>
      <c r="H33" s="264"/>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5"/>
    </row>
    <row r="34" spans="2:34" ht="28.15" customHeight="1" x14ac:dyDescent="0.15">
      <c r="B34" s="250" t="s">
        <v>232</v>
      </c>
      <c r="C34" s="251"/>
      <c r="D34" s="251"/>
      <c r="E34" s="251"/>
      <c r="F34" s="251"/>
      <c r="G34" s="252"/>
      <c r="H34" s="253" t="s">
        <v>233</v>
      </c>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row>
    <row r="35" spans="2:34" x14ac:dyDescent="0.15">
      <c r="Z35" s="117"/>
      <c r="AH35" s="12"/>
    </row>
  </sheetData>
  <dataConsolidate/>
  <mergeCells count="120">
    <mergeCell ref="A2:H2"/>
    <mergeCell ref="AB3:AC3"/>
    <mergeCell ref="H4:J4"/>
    <mergeCell ref="K4:W4"/>
    <mergeCell ref="P6:U6"/>
    <mergeCell ref="V6:AH6"/>
    <mergeCell ref="B9:J9"/>
    <mergeCell ref="P9:U9"/>
    <mergeCell ref="W9:Z9"/>
    <mergeCell ref="AB9:AD9"/>
    <mergeCell ref="P10:U10"/>
    <mergeCell ref="V10:AH10"/>
    <mergeCell ref="C7:F7"/>
    <mergeCell ref="G7:I7"/>
    <mergeCell ref="P7:U7"/>
    <mergeCell ref="V7:AH7"/>
    <mergeCell ref="C8:F8"/>
    <mergeCell ref="G8:I8"/>
    <mergeCell ref="P8:U8"/>
    <mergeCell ref="V8:AH8"/>
    <mergeCell ref="B16:C16"/>
    <mergeCell ref="D16:G16"/>
    <mergeCell ref="H16:R16"/>
    <mergeCell ref="S16:Y16"/>
    <mergeCell ref="Z16:AB16"/>
    <mergeCell ref="AD16:AH16"/>
    <mergeCell ref="P11:U11"/>
    <mergeCell ref="V11:AH11"/>
    <mergeCell ref="B15:C15"/>
    <mergeCell ref="D15:G15"/>
    <mergeCell ref="H15:R15"/>
    <mergeCell ref="S15:Y15"/>
    <mergeCell ref="Z15:AC15"/>
    <mergeCell ref="AD15:AH15"/>
    <mergeCell ref="B18:C18"/>
    <mergeCell ref="D18:G18"/>
    <mergeCell ref="H18:R18"/>
    <mergeCell ref="S18:Y18"/>
    <mergeCell ref="Z18:AB18"/>
    <mergeCell ref="AD18:AH18"/>
    <mergeCell ref="B17:C17"/>
    <mergeCell ref="D17:G17"/>
    <mergeCell ref="H17:R17"/>
    <mergeCell ref="S17:Y17"/>
    <mergeCell ref="Z17:AB17"/>
    <mergeCell ref="AD17:AH17"/>
    <mergeCell ref="B20:C20"/>
    <mergeCell ref="D20:G20"/>
    <mergeCell ref="H20:R20"/>
    <mergeCell ref="S20:Y20"/>
    <mergeCell ref="Z20:AB20"/>
    <mergeCell ref="AD20:AH20"/>
    <mergeCell ref="B19:C19"/>
    <mergeCell ref="D19:G19"/>
    <mergeCell ref="H19:R19"/>
    <mergeCell ref="S19:Y19"/>
    <mergeCell ref="Z19:AB19"/>
    <mergeCell ref="AD19:AH19"/>
    <mergeCell ref="B22:C22"/>
    <mergeCell ref="D22:G22"/>
    <mergeCell ref="H22:R22"/>
    <mergeCell ref="S22:Y22"/>
    <mergeCell ref="Z22:AB22"/>
    <mergeCell ref="AD22:AH22"/>
    <mergeCell ref="B21:C21"/>
    <mergeCell ref="D21:G21"/>
    <mergeCell ref="H21:R21"/>
    <mergeCell ref="S21:Y21"/>
    <mergeCell ref="Z21:AB21"/>
    <mergeCell ref="AD21:AH21"/>
    <mergeCell ref="B24:C24"/>
    <mergeCell ref="D24:G24"/>
    <mergeCell ref="H24:R24"/>
    <mergeCell ref="S24:Y24"/>
    <mergeCell ref="Z24:AB24"/>
    <mergeCell ref="AD24:AH24"/>
    <mergeCell ref="B23:C23"/>
    <mergeCell ref="D23:G23"/>
    <mergeCell ref="H23:R23"/>
    <mergeCell ref="S23:Y23"/>
    <mergeCell ref="Z23:AB23"/>
    <mergeCell ref="AD23:AH23"/>
    <mergeCell ref="B26:C26"/>
    <mergeCell ref="D26:G26"/>
    <mergeCell ref="H26:R26"/>
    <mergeCell ref="S26:Y26"/>
    <mergeCell ref="Z26:AB26"/>
    <mergeCell ref="AD26:AH26"/>
    <mergeCell ref="B25:C25"/>
    <mergeCell ref="D25:G25"/>
    <mergeCell ref="H25:R25"/>
    <mergeCell ref="S25:Y25"/>
    <mergeCell ref="Z25:AB25"/>
    <mergeCell ref="AD25:AH25"/>
    <mergeCell ref="B28:C28"/>
    <mergeCell ref="D28:G28"/>
    <mergeCell ref="H28:R28"/>
    <mergeCell ref="S28:Y28"/>
    <mergeCell ref="Z28:AB28"/>
    <mergeCell ref="AD28:AH28"/>
    <mergeCell ref="B27:C27"/>
    <mergeCell ref="D27:G27"/>
    <mergeCell ref="H27:R27"/>
    <mergeCell ref="S27:Y27"/>
    <mergeCell ref="Z27:AB27"/>
    <mergeCell ref="AD27:AH27"/>
    <mergeCell ref="B34:G34"/>
    <mergeCell ref="H34:AH34"/>
    <mergeCell ref="B31:G31"/>
    <mergeCell ref="H31:AH31"/>
    <mergeCell ref="B32:G32"/>
    <mergeCell ref="H32:AH32"/>
    <mergeCell ref="B33:G33"/>
    <mergeCell ref="H33:AH33"/>
    <mergeCell ref="B29:C29"/>
    <mergeCell ref="D29:G29"/>
    <mergeCell ref="H29:R29"/>
    <mergeCell ref="S29:Y29"/>
    <mergeCell ref="Z29:AB29"/>
    <mergeCell ref="AD29:AH29"/>
  </mergeCells>
  <phoneticPr fontId="16"/>
  <dataValidations count="1">
    <dataValidation type="list" allowBlank="1" showInputMessage="1" showErrorMessage="1" sqref="V6:AH6">
      <formula1>$AQ$4:$AQ$25</formula1>
    </dataValidation>
  </dataValidations>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GridLines="0" view="pageBreakPreview" topLeftCell="A25" zoomScale="115" zoomScaleNormal="100" zoomScaleSheetLayoutView="115" workbookViewId="0">
      <selection activeCell="Z36" sqref="Z36:AA36"/>
    </sheetView>
  </sheetViews>
  <sheetFormatPr defaultRowHeight="13.5" x14ac:dyDescent="0.15"/>
  <cols>
    <col min="1" max="1" width="0.875" customWidth="1"/>
    <col min="2" max="2" width="3.625" customWidth="1"/>
    <col min="3" max="4" width="2.625" customWidth="1"/>
    <col min="5" max="5" width="3.625" customWidth="1"/>
    <col min="6" max="14" width="2.625" customWidth="1"/>
    <col min="15" max="16" width="3.5" customWidth="1"/>
    <col min="17" max="17" width="3.375" customWidth="1"/>
    <col min="18" max="18" width="1" customWidth="1"/>
    <col min="19" max="19" width="3.625" customWidth="1"/>
    <col min="20" max="20" width="3" customWidth="1"/>
    <col min="21" max="31" width="2.625" customWidth="1"/>
    <col min="32" max="33" width="3.375" customWidth="1"/>
    <col min="34" max="34" width="3.5" customWidth="1"/>
    <col min="35" max="35" width="2.625" customWidth="1"/>
    <col min="37" max="43" width="3.25" customWidth="1"/>
    <col min="45" max="45" width="9" style="72"/>
  </cols>
  <sheetData>
    <row r="1" spans="1:49" x14ac:dyDescent="0.15">
      <c r="A1" s="6"/>
      <c r="B1" s="339" t="s">
        <v>57</v>
      </c>
      <c r="C1" s="339"/>
      <c r="D1" s="339"/>
      <c r="E1" s="339"/>
      <c r="F1" s="339"/>
      <c r="G1" s="339"/>
      <c r="H1" s="339"/>
      <c r="I1" s="339"/>
      <c r="J1" s="339"/>
      <c r="K1" s="339"/>
      <c r="L1" s="6"/>
      <c r="M1" s="6"/>
      <c r="N1" s="6"/>
      <c r="O1" s="6"/>
      <c r="P1" s="6"/>
      <c r="Q1" s="6"/>
      <c r="R1" s="6"/>
      <c r="S1" s="6"/>
      <c r="T1" s="6"/>
      <c r="U1" s="6"/>
      <c r="V1" s="6"/>
      <c r="W1" s="6"/>
      <c r="X1" s="6"/>
      <c r="Y1" s="6"/>
      <c r="Z1" s="6"/>
      <c r="AA1" s="6"/>
      <c r="AB1" s="6"/>
      <c r="AC1" s="6"/>
      <c r="AD1" s="6"/>
      <c r="AE1" s="6"/>
      <c r="AF1" s="6"/>
      <c r="AG1" s="6"/>
      <c r="AH1" s="12" t="s">
        <v>29</v>
      </c>
    </row>
    <row r="2" spans="1:49" x14ac:dyDescent="0.15">
      <c r="A2" s="6"/>
      <c r="B2" s="340"/>
      <c r="C2" s="340"/>
      <c r="D2" s="340"/>
      <c r="E2" s="340"/>
      <c r="F2" s="340"/>
      <c r="G2" s="340"/>
      <c r="H2" s="340"/>
      <c r="I2" s="340"/>
      <c r="J2" s="340"/>
      <c r="K2" s="340"/>
      <c r="L2" s="6"/>
      <c r="M2" s="6"/>
      <c r="N2" s="6"/>
      <c r="O2" s="6"/>
      <c r="P2" s="6"/>
      <c r="Q2" s="6"/>
      <c r="R2" s="6"/>
      <c r="S2" s="6"/>
      <c r="T2" s="6"/>
      <c r="U2" s="6"/>
      <c r="V2" s="6"/>
      <c r="W2" s="6"/>
      <c r="X2" s="6"/>
      <c r="Y2" s="6"/>
      <c r="Z2" s="6"/>
      <c r="AA2" s="6"/>
      <c r="AB2" s="6"/>
      <c r="AC2" s="6"/>
      <c r="AD2" s="6"/>
      <c r="AE2" s="6"/>
      <c r="AF2" s="6"/>
      <c r="AG2" s="6"/>
      <c r="AH2" s="12" t="s">
        <v>5</v>
      </c>
    </row>
    <row r="3" spans="1:49" ht="18.75" x14ac:dyDescent="0.15">
      <c r="A3" s="6"/>
      <c r="B3" s="210" t="s">
        <v>48</v>
      </c>
      <c r="C3" s="210"/>
      <c r="D3" s="210"/>
      <c r="E3" s="210"/>
      <c r="F3" s="210"/>
      <c r="G3" s="210"/>
      <c r="H3" s="210"/>
      <c r="I3" s="210"/>
      <c r="J3" s="13"/>
      <c r="K3" s="6"/>
      <c r="L3" s="6"/>
      <c r="M3" s="6"/>
      <c r="N3" s="6"/>
      <c r="O3" s="6"/>
      <c r="P3" s="6"/>
      <c r="Q3" s="6"/>
      <c r="R3" s="6"/>
      <c r="S3" s="6"/>
      <c r="T3" s="6"/>
      <c r="U3" s="6"/>
      <c r="V3" s="6"/>
      <c r="W3" s="6"/>
      <c r="X3" s="6"/>
      <c r="Y3" s="6"/>
      <c r="Z3" s="6"/>
      <c r="AA3" s="12" t="s">
        <v>265</v>
      </c>
      <c r="AB3" s="211">
        <v>20</v>
      </c>
      <c r="AC3" s="211"/>
      <c r="AD3" s="6" t="s">
        <v>25</v>
      </c>
      <c r="AE3" s="6"/>
      <c r="AF3" s="6" t="s">
        <v>26</v>
      </c>
      <c r="AG3" s="6"/>
      <c r="AH3" s="6" t="s">
        <v>27</v>
      </c>
    </row>
    <row r="4" spans="1:49" ht="31.5" customHeight="1" x14ac:dyDescent="0.15">
      <c r="A4" s="6"/>
      <c r="B4" s="6"/>
      <c r="C4" s="6"/>
      <c r="D4" s="6"/>
      <c r="E4" s="6"/>
      <c r="F4" s="6"/>
      <c r="G4" s="6"/>
      <c r="H4" s="6"/>
      <c r="I4" s="6"/>
      <c r="J4" s="6"/>
      <c r="K4" s="6"/>
      <c r="L4" s="6"/>
      <c r="M4" s="212" t="s">
        <v>30</v>
      </c>
      <c r="N4" s="212"/>
      <c r="O4" s="212"/>
      <c r="P4" s="212"/>
      <c r="Q4" s="212"/>
      <c r="R4" s="212"/>
      <c r="S4" s="212"/>
      <c r="T4" s="212"/>
      <c r="U4" s="212"/>
      <c r="V4" s="6"/>
      <c r="W4" s="6"/>
      <c r="X4" s="6"/>
      <c r="Y4" s="6"/>
      <c r="Z4" s="6"/>
      <c r="AA4" s="6"/>
      <c r="AB4" s="6"/>
      <c r="AC4" s="6"/>
      <c r="AD4" s="6"/>
      <c r="AE4" s="6"/>
      <c r="AF4" s="6"/>
      <c r="AG4" s="6"/>
      <c r="AH4" s="6"/>
    </row>
    <row r="5" spans="1:49" ht="15.75" customHeight="1" x14ac:dyDescent="0.15">
      <c r="A5" s="6"/>
      <c r="B5" s="6"/>
      <c r="C5" s="6"/>
      <c r="D5" s="6"/>
      <c r="E5" s="6"/>
      <c r="F5" s="6"/>
      <c r="G5" s="6"/>
      <c r="H5" s="6"/>
      <c r="I5" s="6"/>
      <c r="J5" s="6"/>
      <c r="K5" s="6"/>
      <c r="N5" s="205" t="s">
        <v>31</v>
      </c>
      <c r="O5" s="205"/>
      <c r="P5" s="205"/>
      <c r="Q5" s="205"/>
      <c r="R5" s="205"/>
      <c r="S5" s="205"/>
      <c r="T5" s="205"/>
      <c r="U5" s="2"/>
      <c r="V5" s="213" t="s">
        <v>67</v>
      </c>
      <c r="W5" s="213"/>
      <c r="X5" s="213"/>
      <c r="Y5" s="213"/>
      <c r="Z5" s="213"/>
      <c r="AA5" s="213"/>
      <c r="AB5" s="213"/>
      <c r="AC5" s="213"/>
      <c r="AD5" s="213"/>
      <c r="AE5" s="213"/>
      <c r="AF5" s="213"/>
      <c r="AG5" s="213"/>
      <c r="AH5" s="213"/>
    </row>
    <row r="6" spans="1:49" ht="20.25" customHeight="1" x14ac:dyDescent="0.15">
      <c r="A6" s="6"/>
      <c r="B6" s="6"/>
      <c r="C6" s="6"/>
      <c r="D6" s="6"/>
      <c r="E6" s="6"/>
      <c r="F6" s="6"/>
      <c r="G6" s="6"/>
      <c r="H6" s="6"/>
      <c r="I6" s="6"/>
      <c r="J6" s="6"/>
      <c r="K6" s="6"/>
      <c r="N6" s="215" t="s">
        <v>43</v>
      </c>
      <c r="O6" s="215"/>
      <c r="P6" s="215"/>
      <c r="Q6" s="215"/>
      <c r="R6" s="215"/>
      <c r="S6" s="215"/>
      <c r="T6" s="215"/>
      <c r="U6" s="38"/>
      <c r="V6" s="71" t="s">
        <v>127</v>
      </c>
      <c r="W6" s="135" t="str">
        <f>VLOOKUP(V5,AL6:AW27,12,FALSE)</f>
        <v>シモイチダ１クキタコドモカイイクセイカイ</v>
      </c>
      <c r="X6" s="135"/>
      <c r="Y6" s="135"/>
      <c r="Z6" s="135"/>
      <c r="AA6" s="135"/>
      <c r="AB6" s="135"/>
      <c r="AC6" s="135"/>
      <c r="AD6" s="135"/>
      <c r="AE6" s="135"/>
      <c r="AF6" s="135"/>
      <c r="AG6" s="135"/>
      <c r="AH6" s="71" t="s">
        <v>128</v>
      </c>
      <c r="AL6" t="s">
        <v>67</v>
      </c>
      <c r="AP6" t="s">
        <v>82</v>
      </c>
      <c r="AS6" s="72" t="str">
        <f>+AL6&amp;AP6</f>
        <v>下市田1区北子ども会育成会</v>
      </c>
      <c r="AT6" s="69" t="s">
        <v>83</v>
      </c>
      <c r="AU6" t="s">
        <v>105</v>
      </c>
      <c r="AV6" t="s">
        <v>129</v>
      </c>
      <c r="AW6" t="str">
        <f>+AU6&amp;AV6</f>
        <v>シモイチダ１クキタコドモカイイクセイカイ</v>
      </c>
    </row>
    <row r="7" spans="1:49" ht="21" customHeight="1" x14ac:dyDescent="0.15">
      <c r="A7" s="6"/>
      <c r="B7" s="6"/>
      <c r="C7" s="6"/>
      <c r="D7" s="57"/>
      <c r="E7" s="58"/>
      <c r="F7" s="58"/>
      <c r="G7" s="58"/>
      <c r="H7" s="58"/>
      <c r="I7" s="59"/>
      <c r="J7" s="6"/>
      <c r="K7" s="6"/>
      <c r="N7" s="220" t="s">
        <v>6</v>
      </c>
      <c r="O7" s="220"/>
      <c r="P7" s="220"/>
      <c r="Q7" s="220"/>
      <c r="R7" s="220"/>
      <c r="S7" s="220"/>
      <c r="T7" s="220"/>
      <c r="U7" s="2"/>
      <c r="V7" s="136" t="str">
        <f>VLOOKUP(V5,AL6:AW27,8,FALSE)</f>
        <v>下市田1区北子ども会育成会</v>
      </c>
      <c r="W7" s="136"/>
      <c r="X7" s="136"/>
      <c r="Y7" s="136"/>
      <c r="Z7" s="136"/>
      <c r="AA7" s="136"/>
      <c r="AB7" s="136"/>
      <c r="AC7" s="136"/>
      <c r="AD7" s="136"/>
      <c r="AE7" s="136"/>
      <c r="AF7" s="136"/>
      <c r="AG7" s="136"/>
      <c r="AH7" s="70"/>
      <c r="AL7" t="s">
        <v>66</v>
      </c>
      <c r="AP7" t="s">
        <v>82</v>
      </c>
      <c r="AS7" s="72" t="str">
        <f t="shared" ref="AS7:AS27" si="0">+AL7&amp;AP7</f>
        <v>下市田1区南子ども会育成会</v>
      </c>
      <c r="AT7" s="69" t="s">
        <v>84</v>
      </c>
      <c r="AU7" t="s">
        <v>106</v>
      </c>
      <c r="AV7" t="s">
        <v>129</v>
      </c>
      <c r="AW7" t="str">
        <f t="shared" ref="AW7:AW27" si="1">+AU7&amp;AV7</f>
        <v>シモイチダ１クミナミコドモカイイクセイカイ</v>
      </c>
    </row>
    <row r="8" spans="1:49" ht="21.75" customHeight="1" x14ac:dyDescent="0.15">
      <c r="A8" s="6"/>
      <c r="B8" s="6"/>
      <c r="C8" s="6"/>
      <c r="D8" s="60"/>
      <c r="E8" s="221" t="s">
        <v>55</v>
      </c>
      <c r="F8" s="222"/>
      <c r="G8" s="223"/>
      <c r="H8" s="224"/>
      <c r="I8" s="61"/>
      <c r="J8" s="6"/>
      <c r="K8" s="6"/>
      <c r="N8" s="199" t="s">
        <v>24</v>
      </c>
      <c r="O8" s="199"/>
      <c r="P8" s="199"/>
      <c r="Q8" s="199"/>
      <c r="R8" s="199"/>
      <c r="S8" s="199"/>
      <c r="T8" s="199"/>
      <c r="U8" s="3"/>
      <c r="V8" s="187">
        <v>20403</v>
      </c>
      <c r="W8" s="187"/>
      <c r="X8" s="187"/>
      <c r="Y8" s="187"/>
      <c r="Z8" s="64" t="s">
        <v>38</v>
      </c>
      <c r="AA8" s="187" t="str">
        <f>VLOOKUP(V5,AL6:AW27,9,FALSE)</f>
        <v>0001</v>
      </c>
      <c r="AB8" s="187"/>
      <c r="AC8" s="187"/>
      <c r="AD8" s="64"/>
      <c r="AE8" s="64"/>
      <c r="AF8" s="64"/>
      <c r="AG8" s="64"/>
      <c r="AH8" s="64"/>
      <c r="AL8" t="s">
        <v>60</v>
      </c>
      <c r="AP8" t="s">
        <v>82</v>
      </c>
      <c r="AS8" s="72" t="str">
        <f t="shared" si="0"/>
        <v>下市田2区子ども会育成会</v>
      </c>
      <c r="AT8" s="69" t="s">
        <v>85</v>
      </c>
      <c r="AU8" t="s">
        <v>107</v>
      </c>
      <c r="AV8" t="s">
        <v>129</v>
      </c>
      <c r="AW8" t="str">
        <f t="shared" si="1"/>
        <v>シモイチダ２クコドモカイイクセイカイ</v>
      </c>
    </row>
    <row r="9" spans="1:49" ht="15" customHeight="1" x14ac:dyDescent="0.15">
      <c r="A9" s="6"/>
      <c r="B9" s="6"/>
      <c r="C9" s="6"/>
      <c r="D9" s="60"/>
      <c r="E9" s="225" t="s">
        <v>56</v>
      </c>
      <c r="F9" s="225"/>
      <c r="G9" s="225"/>
      <c r="H9" s="225"/>
      <c r="I9" s="61"/>
      <c r="J9" s="6"/>
      <c r="K9" s="6"/>
      <c r="N9" s="233"/>
      <c r="O9" s="233"/>
      <c r="P9" s="233"/>
      <c r="Q9" s="233"/>
      <c r="R9" s="233"/>
      <c r="S9" s="233"/>
      <c r="T9" s="233"/>
      <c r="U9" s="4"/>
      <c r="V9" s="321" t="s">
        <v>131</v>
      </c>
      <c r="W9" s="321"/>
      <c r="X9" s="321"/>
      <c r="Y9" s="321"/>
      <c r="Z9" s="321"/>
      <c r="AA9" s="321"/>
      <c r="AB9" s="321"/>
      <c r="AC9" s="321"/>
      <c r="AD9" s="321"/>
      <c r="AE9" s="321"/>
      <c r="AF9" s="25"/>
      <c r="AG9" s="208" t="s">
        <v>42</v>
      </c>
      <c r="AH9" s="208"/>
      <c r="AL9" t="s">
        <v>61</v>
      </c>
      <c r="AP9" t="s">
        <v>82</v>
      </c>
      <c r="AS9" s="72" t="str">
        <f t="shared" si="0"/>
        <v>下市田3区子ども会育成会</v>
      </c>
      <c r="AT9" s="69" t="s">
        <v>86</v>
      </c>
      <c r="AU9" t="s">
        <v>108</v>
      </c>
      <c r="AV9" t="s">
        <v>129</v>
      </c>
      <c r="AW9" t="str">
        <f t="shared" si="1"/>
        <v>シモイチダ３クコドモカイイクセイカイ</v>
      </c>
    </row>
    <row r="10" spans="1:49" ht="15" customHeight="1" x14ac:dyDescent="0.15">
      <c r="A10" s="6"/>
      <c r="B10" s="6"/>
      <c r="C10" s="6"/>
      <c r="D10" s="60"/>
      <c r="E10" s="226"/>
      <c r="F10" s="226"/>
      <c r="G10" s="226"/>
      <c r="H10" s="226"/>
      <c r="I10" s="61"/>
      <c r="J10" s="6"/>
      <c r="K10" s="6"/>
      <c r="N10" s="205" t="s">
        <v>7</v>
      </c>
      <c r="O10" s="205"/>
      <c r="P10" s="205"/>
      <c r="Q10" s="205"/>
      <c r="R10" s="205"/>
      <c r="S10" s="205"/>
      <c r="T10" s="205"/>
      <c r="U10" s="2"/>
      <c r="V10" s="337"/>
      <c r="W10" s="337"/>
      <c r="X10" s="337"/>
      <c r="Y10" s="337"/>
      <c r="Z10" s="337"/>
      <c r="AA10" s="337"/>
      <c r="AB10" s="337"/>
      <c r="AC10" s="337"/>
      <c r="AD10" s="337"/>
      <c r="AE10" s="337"/>
      <c r="AF10" s="23"/>
      <c r="AG10" s="209"/>
      <c r="AH10" s="209"/>
      <c r="AL10" t="s">
        <v>62</v>
      </c>
      <c r="AP10" t="s">
        <v>82</v>
      </c>
      <c r="AS10" s="72" t="str">
        <f t="shared" si="0"/>
        <v>下市田4区子ども会育成会</v>
      </c>
      <c r="AT10" s="69" t="s">
        <v>87</v>
      </c>
      <c r="AU10" t="s">
        <v>109</v>
      </c>
      <c r="AV10" t="s">
        <v>129</v>
      </c>
      <c r="AW10" t="str">
        <f t="shared" si="1"/>
        <v>シモイチダ４クコドモカイイクセイカイ</v>
      </c>
    </row>
    <row r="11" spans="1:49" ht="15" customHeight="1" x14ac:dyDescent="0.15">
      <c r="A11" s="6"/>
      <c r="B11" s="6"/>
      <c r="C11" s="6"/>
      <c r="D11" s="60"/>
      <c r="E11" s="226"/>
      <c r="F11" s="226"/>
      <c r="G11" s="226"/>
      <c r="H11" s="226"/>
      <c r="I11" s="61"/>
      <c r="J11" s="6"/>
      <c r="K11" s="6"/>
      <c r="N11" s="231"/>
      <c r="O11" s="231"/>
      <c r="P11" s="231"/>
      <c r="Q11" s="231"/>
      <c r="R11" s="231"/>
      <c r="S11" s="231"/>
      <c r="T11" s="231"/>
      <c r="V11" s="26" t="s">
        <v>8</v>
      </c>
      <c r="W11" s="191">
        <v>399</v>
      </c>
      <c r="X11" s="191"/>
      <c r="Y11" s="67" t="s">
        <v>38</v>
      </c>
      <c r="Z11" s="192" t="s">
        <v>132</v>
      </c>
      <c r="AA11" s="192"/>
      <c r="AB11" s="192"/>
      <c r="AC11" s="67"/>
      <c r="AD11" s="67"/>
      <c r="AE11" s="67"/>
      <c r="AF11" s="65"/>
      <c r="AG11" s="17"/>
      <c r="AH11" s="17"/>
      <c r="AL11" t="s">
        <v>63</v>
      </c>
      <c r="AP11" t="s">
        <v>82</v>
      </c>
      <c r="AS11" s="72" t="str">
        <f t="shared" si="0"/>
        <v>下市田5区子ども会育成会</v>
      </c>
      <c r="AT11" s="69" t="s">
        <v>88</v>
      </c>
      <c r="AU11" t="s">
        <v>110</v>
      </c>
      <c r="AV11" t="s">
        <v>129</v>
      </c>
      <c r="AW11" t="str">
        <f t="shared" si="1"/>
        <v>シモイチダ５クコドモカイイクセイカイ</v>
      </c>
    </row>
    <row r="12" spans="1:49" ht="19.5" customHeight="1" x14ac:dyDescent="0.15">
      <c r="A12" s="6"/>
      <c r="B12" s="6"/>
      <c r="C12" s="6"/>
      <c r="D12" s="62"/>
      <c r="E12" s="227"/>
      <c r="F12" s="227"/>
      <c r="G12" s="227"/>
      <c r="H12" s="227"/>
      <c r="I12" s="63"/>
      <c r="J12" s="6"/>
      <c r="K12" s="6"/>
      <c r="N12" s="220" t="s">
        <v>44</v>
      </c>
      <c r="O12" s="220"/>
      <c r="P12" s="220"/>
      <c r="Q12" s="220"/>
      <c r="R12" s="220"/>
      <c r="S12" s="220"/>
      <c r="T12" s="220"/>
      <c r="U12" s="2"/>
      <c r="V12" s="193" t="s">
        <v>133</v>
      </c>
      <c r="W12" s="193"/>
      <c r="X12" s="193"/>
      <c r="Y12" s="193"/>
      <c r="Z12" s="193"/>
      <c r="AA12" s="193"/>
      <c r="AB12" s="193"/>
      <c r="AC12" s="193"/>
      <c r="AD12" s="193"/>
      <c r="AE12" s="193"/>
      <c r="AF12" s="193"/>
      <c r="AG12" s="193"/>
      <c r="AH12" s="193"/>
      <c r="AL12" t="s">
        <v>64</v>
      </c>
      <c r="AP12" t="s">
        <v>82</v>
      </c>
      <c r="AS12" s="72" t="str">
        <f t="shared" si="0"/>
        <v>下市田6区子ども会育成会</v>
      </c>
      <c r="AT12" s="69" t="s">
        <v>89</v>
      </c>
      <c r="AU12" t="s">
        <v>111</v>
      </c>
      <c r="AV12" t="s">
        <v>129</v>
      </c>
      <c r="AW12" t="str">
        <f t="shared" si="1"/>
        <v>シモイチダ６クコドモカイイクセイカイ</v>
      </c>
    </row>
    <row r="13" spans="1:49" s="24" customFormat="1" ht="22.5" customHeight="1" x14ac:dyDescent="0.15">
      <c r="A13" s="28"/>
      <c r="B13" s="28"/>
      <c r="C13" s="28"/>
      <c r="D13" s="28"/>
      <c r="E13" s="28"/>
      <c r="F13" s="28"/>
      <c r="G13" s="28"/>
      <c r="H13" s="28"/>
      <c r="I13" s="28"/>
      <c r="J13" s="28"/>
      <c r="K13" s="28"/>
      <c r="N13" s="199" t="s">
        <v>9</v>
      </c>
      <c r="O13" s="199"/>
      <c r="P13" s="199"/>
      <c r="Q13" s="199"/>
      <c r="R13" s="199"/>
      <c r="S13" s="199"/>
      <c r="T13" s="199"/>
      <c r="U13" s="41"/>
      <c r="V13" s="42" t="s">
        <v>39</v>
      </c>
      <c r="W13" s="40"/>
      <c r="X13" s="40"/>
      <c r="Y13" s="40"/>
      <c r="Z13" s="74" t="s">
        <v>134</v>
      </c>
      <c r="AA13" s="73"/>
      <c r="AB13" s="40" t="s">
        <v>40</v>
      </c>
      <c r="AC13" s="335">
        <v>35</v>
      </c>
      <c r="AD13" s="335"/>
      <c r="AE13" s="40" t="s">
        <v>38</v>
      </c>
      <c r="AF13" s="336" t="s">
        <v>135</v>
      </c>
      <c r="AG13" s="336"/>
      <c r="AH13" s="40"/>
      <c r="AL13" s="24" t="s">
        <v>65</v>
      </c>
      <c r="AP13" t="s">
        <v>82</v>
      </c>
      <c r="AS13" s="72" t="str">
        <f t="shared" si="0"/>
        <v>吉田東子ども会育成会</v>
      </c>
      <c r="AT13" s="69" t="s">
        <v>90</v>
      </c>
      <c r="AU13" s="24" t="s">
        <v>112</v>
      </c>
      <c r="AV13" t="s">
        <v>129</v>
      </c>
      <c r="AW13" t="str">
        <f t="shared" si="1"/>
        <v>ヨシダヒガシコドモカイイクセイカイ</v>
      </c>
    </row>
    <row r="14" spans="1:49" s="24" customFormat="1" ht="22.5" customHeight="1" x14ac:dyDescent="0.15">
      <c r="A14" s="28"/>
      <c r="B14" s="28"/>
      <c r="C14" s="28"/>
      <c r="D14" s="28"/>
      <c r="E14" s="28"/>
      <c r="F14" s="28"/>
      <c r="G14" s="28"/>
      <c r="H14" s="28"/>
      <c r="I14" s="28"/>
      <c r="J14" s="28"/>
      <c r="K14" s="28"/>
      <c r="N14" s="220" t="s">
        <v>49</v>
      </c>
      <c r="O14" s="220"/>
      <c r="P14" s="220"/>
      <c r="Q14" s="220"/>
      <c r="R14" s="220"/>
      <c r="S14" s="220"/>
      <c r="T14" s="220"/>
      <c r="U14" s="39"/>
      <c r="V14" s="40" t="s">
        <v>36</v>
      </c>
      <c r="W14" s="40"/>
      <c r="X14" s="40"/>
      <c r="Y14" s="40"/>
      <c r="Z14" s="335">
        <v>6</v>
      </c>
      <c r="AA14" s="335"/>
      <c r="AB14" s="40" t="s">
        <v>28</v>
      </c>
      <c r="AC14" s="40"/>
      <c r="AD14" s="40"/>
      <c r="AE14" s="40"/>
      <c r="AF14" s="40"/>
      <c r="AG14" s="40"/>
      <c r="AH14" s="40"/>
      <c r="AL14" s="24" t="s">
        <v>68</v>
      </c>
      <c r="AP14" t="s">
        <v>82</v>
      </c>
      <c r="AS14" s="72" t="str">
        <f t="shared" si="0"/>
        <v>吉田中子ども会育成会</v>
      </c>
      <c r="AT14" s="69" t="s">
        <v>91</v>
      </c>
      <c r="AU14" s="24" t="s">
        <v>113</v>
      </c>
      <c r="AV14" t="s">
        <v>129</v>
      </c>
      <c r="AW14" t="str">
        <f t="shared" si="1"/>
        <v>ヨシダナカコドモカイイクセイカイ</v>
      </c>
    </row>
    <row r="15" spans="1:49"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L15" t="s">
        <v>69</v>
      </c>
      <c r="AP15" t="s">
        <v>82</v>
      </c>
      <c r="AS15" s="72" t="str">
        <f t="shared" si="0"/>
        <v>吉田西子ども会育成会</v>
      </c>
      <c r="AT15" s="69" t="s">
        <v>92</v>
      </c>
      <c r="AU15" t="s">
        <v>114</v>
      </c>
      <c r="AV15" t="s">
        <v>129</v>
      </c>
      <c r="AW15" t="str">
        <f t="shared" si="1"/>
        <v>ヨシダニシコドモカイイクセイカイ</v>
      </c>
    </row>
    <row r="16" spans="1:49" s="24" customFormat="1" x14ac:dyDescent="0.15">
      <c r="A16" s="28"/>
      <c r="B16" s="206" t="s">
        <v>264</v>
      </c>
      <c r="C16" s="206"/>
      <c r="D16" s="206"/>
      <c r="E16" s="206"/>
      <c r="F16" s="206"/>
      <c r="G16" s="206"/>
      <c r="H16" s="206"/>
      <c r="I16" s="206"/>
      <c r="J16" s="206"/>
      <c r="K16" s="206"/>
      <c r="L16" s="206"/>
      <c r="M16" s="206"/>
      <c r="N16" s="206"/>
      <c r="O16" s="206"/>
      <c r="P16" s="206"/>
      <c r="Q16" s="206"/>
      <c r="R16" s="206"/>
      <c r="S16" s="206"/>
      <c r="T16" s="206"/>
      <c r="U16" s="206"/>
      <c r="V16" s="43"/>
      <c r="W16" s="338">
        <v>20</v>
      </c>
      <c r="X16" s="338"/>
      <c r="Y16" s="28"/>
      <c r="Z16" s="207" t="s">
        <v>37</v>
      </c>
      <c r="AA16" s="207"/>
      <c r="AB16" s="207"/>
      <c r="AC16" s="207"/>
      <c r="AD16" s="207"/>
      <c r="AE16" s="207"/>
      <c r="AF16" s="207"/>
      <c r="AG16" s="207"/>
      <c r="AH16" s="207"/>
      <c r="AL16" s="24" t="s">
        <v>70</v>
      </c>
      <c r="AP16" t="s">
        <v>82</v>
      </c>
      <c r="AS16" s="72" t="str">
        <f t="shared" si="0"/>
        <v>吉田南子ども会育成会</v>
      </c>
      <c r="AT16" s="69" t="s">
        <v>93</v>
      </c>
      <c r="AU16" s="24" t="s">
        <v>115</v>
      </c>
      <c r="AV16" t="s">
        <v>129</v>
      </c>
      <c r="AW16" t="str">
        <f t="shared" si="1"/>
        <v>ヨシダミナミコドモカイイクセイカイ</v>
      </c>
    </row>
    <row r="17" spans="1:49" ht="14.25" thickBot="1" x14ac:dyDescent="0.2">
      <c r="A17" s="6"/>
      <c r="C17" s="6" t="s">
        <v>53</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L17" s="24" t="s">
        <v>71</v>
      </c>
      <c r="AP17" t="s">
        <v>82</v>
      </c>
      <c r="AS17" s="72" t="str">
        <f t="shared" si="0"/>
        <v>出原子ども会育成会</v>
      </c>
      <c r="AT17" s="69" t="s">
        <v>94</v>
      </c>
      <c r="AU17" s="24" t="s">
        <v>116</v>
      </c>
      <c r="AV17" t="s">
        <v>129</v>
      </c>
      <c r="AW17" t="str">
        <f t="shared" si="1"/>
        <v>イヅハラコドモカイイクセイカイ</v>
      </c>
    </row>
    <row r="18" spans="1:49" x14ac:dyDescent="0.15">
      <c r="A18" s="6"/>
      <c r="B18" s="51"/>
      <c r="C18" s="234" t="s">
        <v>10</v>
      </c>
      <c r="D18" s="228"/>
      <c r="E18" s="228"/>
      <c r="F18" s="228" t="s">
        <v>0</v>
      </c>
      <c r="G18" s="228"/>
      <c r="H18" s="228"/>
      <c r="I18" s="228"/>
      <c r="J18" s="54"/>
      <c r="K18" s="182" t="s">
        <v>2</v>
      </c>
      <c r="L18" s="182"/>
      <c r="M18" s="182"/>
      <c r="N18" s="55"/>
      <c r="O18" s="229" t="s">
        <v>3</v>
      </c>
      <c r="P18" s="182"/>
      <c r="Q18" s="182"/>
      <c r="R18" s="230"/>
      <c r="S18" s="236" t="s">
        <v>4</v>
      </c>
      <c r="T18" s="237"/>
      <c r="U18" s="237"/>
      <c r="V18" s="237"/>
      <c r="W18" s="238"/>
      <c r="X18" s="54"/>
      <c r="Y18" s="56" t="s">
        <v>12</v>
      </c>
      <c r="Z18" s="56"/>
      <c r="AA18" s="56"/>
      <c r="AB18" s="56"/>
      <c r="AC18" s="173" t="s">
        <v>51</v>
      </c>
      <c r="AD18" s="174"/>
      <c r="AE18" s="174"/>
      <c r="AF18" s="174"/>
      <c r="AG18" s="174"/>
      <c r="AH18" s="175"/>
      <c r="AL18" s="24" t="s">
        <v>72</v>
      </c>
      <c r="AP18" t="s">
        <v>82</v>
      </c>
      <c r="AS18" s="72" t="str">
        <f t="shared" si="0"/>
        <v>上市田子ども会育成会</v>
      </c>
      <c r="AT18" s="69" t="s">
        <v>95</v>
      </c>
      <c r="AU18" s="24" t="s">
        <v>117</v>
      </c>
      <c r="AV18" t="s">
        <v>129</v>
      </c>
      <c r="AW18" t="str">
        <f t="shared" si="1"/>
        <v>カミイチダコドモカイイクセイカイ</v>
      </c>
    </row>
    <row r="19" spans="1:49" ht="14.25" thickBot="1" x14ac:dyDescent="0.2">
      <c r="A19" s="6"/>
      <c r="B19" s="51"/>
      <c r="C19" s="167"/>
      <c r="D19" s="168"/>
      <c r="E19" s="168"/>
      <c r="F19" s="168"/>
      <c r="G19" s="168"/>
      <c r="H19" s="168"/>
      <c r="I19" s="168"/>
      <c r="J19" s="32"/>
      <c r="K19" s="235"/>
      <c r="L19" s="235"/>
      <c r="M19" s="235"/>
      <c r="N19" s="33"/>
      <c r="O19" s="196" t="s">
        <v>11</v>
      </c>
      <c r="P19" s="197"/>
      <c r="Q19" s="197"/>
      <c r="R19" s="198"/>
      <c r="S19" s="196" t="s">
        <v>11</v>
      </c>
      <c r="T19" s="197"/>
      <c r="U19" s="197"/>
      <c r="V19" s="197"/>
      <c r="W19" s="198"/>
      <c r="X19" s="32"/>
      <c r="Y19" s="5" t="s">
        <v>13</v>
      </c>
      <c r="Z19" s="5"/>
      <c r="AA19" s="5"/>
      <c r="AB19" s="5"/>
      <c r="AC19" s="176"/>
      <c r="AD19" s="177"/>
      <c r="AE19" s="177"/>
      <c r="AF19" s="177"/>
      <c r="AG19" s="177"/>
      <c r="AH19" s="178"/>
      <c r="AL19" s="24" t="s">
        <v>73</v>
      </c>
      <c r="AP19" t="s">
        <v>82</v>
      </c>
      <c r="AS19" s="72" t="str">
        <f t="shared" si="0"/>
        <v>大島山子ども会育成会</v>
      </c>
      <c r="AT19" s="69" t="s">
        <v>96</v>
      </c>
      <c r="AU19" s="24" t="s">
        <v>118</v>
      </c>
      <c r="AV19" t="s">
        <v>129</v>
      </c>
      <c r="AW19" t="str">
        <f t="shared" si="1"/>
        <v>オオジマサンコドモカイイクセイカイ</v>
      </c>
    </row>
    <row r="20" spans="1:49" ht="13.5" customHeight="1" x14ac:dyDescent="0.15">
      <c r="A20" s="6"/>
      <c r="B20" s="51"/>
      <c r="C20" s="167" t="s">
        <v>14</v>
      </c>
      <c r="D20" s="168"/>
      <c r="E20" s="168"/>
      <c r="F20" s="30"/>
      <c r="G20" s="329">
        <v>5</v>
      </c>
      <c r="H20" s="329"/>
      <c r="I20" s="31"/>
      <c r="J20" s="331">
        <v>6</v>
      </c>
      <c r="K20" s="327"/>
      <c r="L20" s="327"/>
      <c r="M20" s="327"/>
      <c r="N20" s="31"/>
      <c r="O20" s="333">
        <v>5</v>
      </c>
      <c r="P20" s="333"/>
      <c r="Q20" s="138" t="s">
        <v>23</v>
      </c>
      <c r="R20" s="138"/>
      <c r="S20" s="30"/>
      <c r="T20" s="37"/>
      <c r="U20" s="334">
        <v>4</v>
      </c>
      <c r="V20" s="334"/>
      <c r="W20" s="31" t="s">
        <v>1</v>
      </c>
      <c r="X20" s="30"/>
      <c r="Y20" s="327">
        <v>10</v>
      </c>
      <c r="Z20" s="327"/>
      <c r="AA20" s="327"/>
      <c r="AB20" s="46"/>
      <c r="AC20" s="323">
        <v>30</v>
      </c>
      <c r="AD20" s="324"/>
      <c r="AE20" s="324"/>
      <c r="AF20" s="324"/>
      <c r="AG20" s="324"/>
      <c r="AH20" s="34"/>
      <c r="AL20" s="24" t="s">
        <v>74</v>
      </c>
      <c r="AP20" t="s">
        <v>82</v>
      </c>
      <c r="AS20" s="72" t="str">
        <f t="shared" si="0"/>
        <v>牛牧子ども会育成会</v>
      </c>
      <c r="AT20" s="69" t="s">
        <v>97</v>
      </c>
      <c r="AU20" s="24" t="s">
        <v>119</v>
      </c>
      <c r="AV20" t="s">
        <v>129</v>
      </c>
      <c r="AW20" t="str">
        <f t="shared" si="1"/>
        <v>ウシマキコドモカイイクセイカイ</v>
      </c>
    </row>
    <row r="21" spans="1:49" ht="13.5" customHeight="1" thickBot="1" x14ac:dyDescent="0.2">
      <c r="A21" s="6"/>
      <c r="B21" s="51"/>
      <c r="C21" s="169"/>
      <c r="D21" s="170"/>
      <c r="E21" s="170"/>
      <c r="F21" s="44"/>
      <c r="G21" s="330"/>
      <c r="H21" s="330"/>
      <c r="I21" s="45" t="s">
        <v>1</v>
      </c>
      <c r="J21" s="332"/>
      <c r="K21" s="328"/>
      <c r="L21" s="328"/>
      <c r="M21" s="328"/>
      <c r="N21" s="45" t="s">
        <v>1</v>
      </c>
      <c r="O21" s="200" t="s">
        <v>46</v>
      </c>
      <c r="P21" s="201"/>
      <c r="Q21" s="201"/>
      <c r="R21" s="201"/>
      <c r="S21" s="200" t="s">
        <v>45</v>
      </c>
      <c r="T21" s="201"/>
      <c r="U21" s="201"/>
      <c r="V21" s="201"/>
      <c r="W21" s="202"/>
      <c r="X21" s="44"/>
      <c r="Y21" s="328"/>
      <c r="Z21" s="328"/>
      <c r="AA21" s="328"/>
      <c r="AB21" s="35" t="s">
        <v>1</v>
      </c>
      <c r="AC21" s="325"/>
      <c r="AD21" s="326"/>
      <c r="AE21" s="326"/>
      <c r="AF21" s="326"/>
      <c r="AG21" s="326"/>
      <c r="AH21" s="36" t="s">
        <v>23</v>
      </c>
      <c r="AL21" s="24" t="s">
        <v>75</v>
      </c>
      <c r="AP21" t="s">
        <v>82</v>
      </c>
      <c r="AS21" s="72" t="str">
        <f t="shared" si="0"/>
        <v>山吹上子ども会育成会</v>
      </c>
      <c r="AT21" s="69" t="s">
        <v>98</v>
      </c>
      <c r="AU21" s="24" t="s">
        <v>120</v>
      </c>
      <c r="AV21" t="s">
        <v>129</v>
      </c>
      <c r="AW21" t="str">
        <f t="shared" si="1"/>
        <v>ヤマブキカミコドモカイイクセイカイ</v>
      </c>
    </row>
    <row r="22" spans="1:49" s="1" customFormat="1" ht="20.25" customHeight="1" thickBot="1" x14ac:dyDescent="0.2">
      <c r="A22" s="7"/>
      <c r="B22" s="51"/>
      <c r="C22" s="6" t="s">
        <v>52</v>
      </c>
      <c r="D22" s="66"/>
      <c r="E22" s="66"/>
      <c r="F22" s="7"/>
      <c r="G22" s="25"/>
      <c r="H22" s="25"/>
      <c r="I22" s="7"/>
      <c r="J22" s="48"/>
      <c r="K22" s="48"/>
      <c r="L22" s="48"/>
      <c r="M22" s="48"/>
      <c r="N22" s="7"/>
      <c r="O22" s="49"/>
      <c r="P22" s="49"/>
      <c r="Q22" s="49"/>
      <c r="R22" s="49"/>
      <c r="S22" s="49"/>
      <c r="T22" s="49"/>
      <c r="U22" s="49"/>
      <c r="V22" s="49"/>
      <c r="W22" s="49"/>
      <c r="X22" s="7"/>
      <c r="Y22" s="50"/>
      <c r="Z22" s="50"/>
      <c r="AA22" s="50"/>
      <c r="AB22" s="7"/>
      <c r="AC22" s="66"/>
      <c r="AD22" s="66"/>
      <c r="AE22" s="66"/>
      <c r="AF22" s="66"/>
      <c r="AG22" s="66"/>
      <c r="AH22" s="52"/>
      <c r="AL22" s="43" t="s">
        <v>76</v>
      </c>
      <c r="AP22" t="s">
        <v>82</v>
      </c>
      <c r="AS22" s="72" t="str">
        <f t="shared" si="0"/>
        <v>山吹中子ども会育成会</v>
      </c>
      <c r="AT22" s="69" t="s">
        <v>99</v>
      </c>
      <c r="AU22" s="43" t="s">
        <v>121</v>
      </c>
      <c r="AV22" t="s">
        <v>129</v>
      </c>
      <c r="AW22" t="str">
        <f t="shared" si="1"/>
        <v>ヤマブキナカコドモカイイクセイカイ</v>
      </c>
    </row>
    <row r="23" spans="1:49" ht="13.5" customHeight="1" x14ac:dyDescent="0.15">
      <c r="A23" s="6"/>
      <c r="B23" s="53"/>
      <c r="C23" s="173" t="s">
        <v>47</v>
      </c>
      <c r="D23" s="174"/>
      <c r="E23" s="174"/>
      <c r="F23" s="174"/>
      <c r="G23" s="174"/>
      <c r="H23" s="174"/>
      <c r="I23" s="175"/>
      <c r="J23" s="171" t="s">
        <v>50</v>
      </c>
      <c r="K23" s="171"/>
      <c r="L23" s="171"/>
      <c r="M23" s="171"/>
      <c r="N23" s="171"/>
      <c r="O23" s="171"/>
      <c r="P23" s="171"/>
      <c r="Q23" s="171"/>
      <c r="R23" s="171"/>
      <c r="S23" s="171"/>
      <c r="T23" s="171"/>
      <c r="U23" s="171"/>
      <c r="V23" s="171"/>
      <c r="W23" s="171"/>
      <c r="X23" s="171"/>
      <c r="Y23" s="171"/>
      <c r="Z23" s="171"/>
      <c r="AA23" s="171"/>
      <c r="AB23" s="171"/>
      <c r="AC23" s="323">
        <v>2400</v>
      </c>
      <c r="AD23" s="324"/>
      <c r="AE23" s="324"/>
      <c r="AF23" s="324"/>
      <c r="AG23" s="324"/>
      <c r="AH23" s="34"/>
      <c r="AL23" s="68" t="s">
        <v>77</v>
      </c>
      <c r="AP23" t="s">
        <v>82</v>
      </c>
      <c r="AS23" s="72" t="str">
        <f t="shared" si="0"/>
        <v>下平子ども会育成会</v>
      </c>
      <c r="AT23" s="69" t="s">
        <v>100</v>
      </c>
      <c r="AU23" s="68" t="s">
        <v>122</v>
      </c>
      <c r="AV23" t="s">
        <v>129</v>
      </c>
      <c r="AW23" t="str">
        <f t="shared" si="1"/>
        <v>シモダイラコドモカイイクセイカイ</v>
      </c>
    </row>
    <row r="24" spans="1:49" ht="13.5" customHeight="1" thickBot="1" x14ac:dyDescent="0.2">
      <c r="A24" s="6"/>
      <c r="B24" s="53"/>
      <c r="C24" s="176"/>
      <c r="D24" s="177"/>
      <c r="E24" s="177"/>
      <c r="F24" s="177"/>
      <c r="G24" s="177"/>
      <c r="H24" s="177"/>
      <c r="I24" s="178"/>
      <c r="J24" s="172"/>
      <c r="K24" s="172"/>
      <c r="L24" s="172"/>
      <c r="M24" s="172"/>
      <c r="N24" s="172"/>
      <c r="O24" s="172"/>
      <c r="P24" s="172"/>
      <c r="Q24" s="172"/>
      <c r="R24" s="172"/>
      <c r="S24" s="172"/>
      <c r="T24" s="172"/>
      <c r="U24" s="172"/>
      <c r="V24" s="172"/>
      <c r="W24" s="172"/>
      <c r="X24" s="172"/>
      <c r="Y24" s="172"/>
      <c r="Z24" s="172"/>
      <c r="AA24" s="172"/>
      <c r="AB24" s="172"/>
      <c r="AC24" s="325"/>
      <c r="AD24" s="326"/>
      <c r="AE24" s="326"/>
      <c r="AF24" s="326"/>
      <c r="AG24" s="326"/>
      <c r="AH24" s="36" t="s">
        <v>21</v>
      </c>
      <c r="AL24" s="68" t="s">
        <v>78</v>
      </c>
      <c r="AP24" t="s">
        <v>82</v>
      </c>
      <c r="AS24" s="72" t="str">
        <f t="shared" si="0"/>
        <v>駒場子ども会育成会</v>
      </c>
      <c r="AT24" s="69" t="s">
        <v>101</v>
      </c>
      <c r="AU24" s="68" t="s">
        <v>123</v>
      </c>
      <c r="AV24" t="s">
        <v>129</v>
      </c>
      <c r="AW24" t="str">
        <f t="shared" si="1"/>
        <v>コマバコドモカイイクセイカイ</v>
      </c>
    </row>
    <row r="25" spans="1:49" ht="14.2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L25" s="68" t="s">
        <v>79</v>
      </c>
      <c r="AP25" t="s">
        <v>82</v>
      </c>
      <c r="AS25" s="72" t="str">
        <f t="shared" si="0"/>
        <v>竜口子ども会育成会</v>
      </c>
      <c r="AT25" s="69" t="s">
        <v>102</v>
      </c>
      <c r="AU25" s="68" t="s">
        <v>124</v>
      </c>
      <c r="AV25" t="s">
        <v>129</v>
      </c>
      <c r="AW25" t="str">
        <f t="shared" si="1"/>
        <v>タツノクチコドモカイイクセイカイ</v>
      </c>
    </row>
    <row r="26" spans="1:49" ht="18.75" x14ac:dyDescent="0.15">
      <c r="A26" s="6"/>
      <c r="B26" s="8"/>
      <c r="C26" s="6"/>
      <c r="D26" s="6"/>
      <c r="E26" s="6"/>
      <c r="F26" s="6"/>
      <c r="G26" s="6"/>
      <c r="H26" s="6"/>
      <c r="I26" s="6"/>
      <c r="J26" s="6"/>
      <c r="K26" s="6"/>
      <c r="L26" s="185" t="s">
        <v>32</v>
      </c>
      <c r="M26" s="185"/>
      <c r="N26" s="185"/>
      <c r="O26" s="185"/>
      <c r="P26" s="185"/>
      <c r="Q26" s="185"/>
      <c r="R26" s="185"/>
      <c r="S26" s="185"/>
      <c r="T26" s="185"/>
      <c r="U26" s="185"/>
      <c r="V26" s="185"/>
      <c r="W26" s="6"/>
      <c r="X26" s="6"/>
      <c r="Y26" s="6"/>
      <c r="Z26" s="6"/>
      <c r="AA26" s="6"/>
      <c r="AB26" s="6"/>
      <c r="AC26" s="6" t="s">
        <v>170</v>
      </c>
      <c r="AD26" s="6"/>
      <c r="AE26" s="6"/>
      <c r="AF26" s="6"/>
      <c r="AG26" s="6"/>
      <c r="AH26" s="6"/>
      <c r="AL26" s="68" t="s">
        <v>80</v>
      </c>
      <c r="AP26" t="s">
        <v>82</v>
      </c>
      <c r="AS26" s="72" t="str">
        <f t="shared" si="0"/>
        <v>上平子ども会育成会</v>
      </c>
      <c r="AT26" s="69" t="s">
        <v>103</v>
      </c>
      <c r="AU26" s="68" t="s">
        <v>125</v>
      </c>
      <c r="AV26" t="s">
        <v>129</v>
      </c>
      <c r="AW26" t="str">
        <f t="shared" si="1"/>
        <v>ウエダイラコドモカイイクセイカイ</v>
      </c>
    </row>
    <row r="27" spans="1:49" ht="33" customHeight="1" x14ac:dyDescent="0.15">
      <c r="A27" s="6"/>
      <c r="B27" s="14" t="s">
        <v>15</v>
      </c>
      <c r="C27" s="186" t="s">
        <v>16</v>
      </c>
      <c r="D27" s="187"/>
      <c r="E27" s="187"/>
      <c r="F27" s="187"/>
      <c r="G27" s="187"/>
      <c r="H27" s="188"/>
      <c r="I27" s="189" t="s">
        <v>17</v>
      </c>
      <c r="J27" s="189"/>
      <c r="K27" s="190" t="s">
        <v>33</v>
      </c>
      <c r="L27" s="190"/>
      <c r="M27" s="190"/>
      <c r="N27" s="190"/>
      <c r="O27" s="15" t="s">
        <v>18</v>
      </c>
      <c r="P27" s="15" t="s">
        <v>19</v>
      </c>
      <c r="Q27" s="22" t="s">
        <v>34</v>
      </c>
      <c r="R27" s="6"/>
      <c r="S27" s="14" t="s">
        <v>15</v>
      </c>
      <c r="T27" s="186" t="s">
        <v>16</v>
      </c>
      <c r="U27" s="187"/>
      <c r="V27" s="187"/>
      <c r="W27" s="187"/>
      <c r="X27" s="187"/>
      <c r="Y27" s="188"/>
      <c r="Z27" s="189" t="s">
        <v>17</v>
      </c>
      <c r="AA27" s="189"/>
      <c r="AB27" s="190" t="s">
        <v>33</v>
      </c>
      <c r="AC27" s="190"/>
      <c r="AD27" s="190"/>
      <c r="AE27" s="190"/>
      <c r="AF27" s="15" t="s">
        <v>18</v>
      </c>
      <c r="AG27" s="15" t="s">
        <v>19</v>
      </c>
      <c r="AH27" s="22" t="s">
        <v>34</v>
      </c>
      <c r="AL27" s="68" t="s">
        <v>81</v>
      </c>
      <c r="AP27" t="s">
        <v>82</v>
      </c>
      <c r="AS27" s="72" t="str">
        <f t="shared" si="0"/>
        <v>新田子ども会育成会</v>
      </c>
      <c r="AT27" s="69" t="s">
        <v>104</v>
      </c>
      <c r="AU27" s="68" t="s">
        <v>126</v>
      </c>
      <c r="AV27" t="s">
        <v>129</v>
      </c>
      <c r="AW27" t="str">
        <f t="shared" si="1"/>
        <v>シンデンコドモカイイクセイカイ</v>
      </c>
    </row>
    <row r="28" spans="1:49" ht="22.5" customHeight="1" x14ac:dyDescent="0.15">
      <c r="A28" s="6"/>
      <c r="B28" s="95">
        <v>1</v>
      </c>
      <c r="C28" s="320" t="s">
        <v>140</v>
      </c>
      <c r="D28" s="321"/>
      <c r="E28" s="321"/>
      <c r="F28" s="321"/>
      <c r="G28" s="321"/>
      <c r="H28" s="322"/>
      <c r="I28" s="157" t="s">
        <v>20</v>
      </c>
      <c r="J28" s="158"/>
      <c r="K28" s="151" t="s">
        <v>22</v>
      </c>
      <c r="L28" s="152"/>
      <c r="M28" s="152"/>
      <c r="N28" s="153"/>
      <c r="O28" s="81" t="s">
        <v>136</v>
      </c>
      <c r="P28" s="82">
        <v>1</v>
      </c>
      <c r="Q28" s="102">
        <v>19</v>
      </c>
      <c r="R28" s="6"/>
      <c r="S28" s="95">
        <v>16</v>
      </c>
      <c r="T28" s="320" t="s">
        <v>155</v>
      </c>
      <c r="U28" s="321"/>
      <c r="V28" s="321"/>
      <c r="W28" s="321"/>
      <c r="X28" s="321"/>
      <c r="Y28" s="322"/>
      <c r="Z28" s="157" t="s">
        <v>20</v>
      </c>
      <c r="AA28" s="158"/>
      <c r="AB28" s="151" t="s">
        <v>22</v>
      </c>
      <c r="AC28" s="152"/>
      <c r="AD28" s="152"/>
      <c r="AE28" s="153"/>
      <c r="AF28" s="99"/>
      <c r="AG28" s="82">
        <v>31</v>
      </c>
      <c r="AH28" s="77"/>
    </row>
    <row r="29" spans="1:49" ht="22.5" customHeight="1" x14ac:dyDescent="0.15">
      <c r="A29" s="6"/>
      <c r="B29" s="96">
        <v>2</v>
      </c>
      <c r="C29" s="317" t="s">
        <v>141</v>
      </c>
      <c r="D29" s="318"/>
      <c r="E29" s="318"/>
      <c r="F29" s="318"/>
      <c r="G29" s="318"/>
      <c r="H29" s="319"/>
      <c r="I29" s="141" t="s">
        <v>20</v>
      </c>
      <c r="J29" s="142"/>
      <c r="K29" s="143" t="s">
        <v>22</v>
      </c>
      <c r="L29" s="144"/>
      <c r="M29" s="144"/>
      <c r="N29" s="145"/>
      <c r="O29" s="83" t="s">
        <v>136</v>
      </c>
      <c r="P29" s="84">
        <v>2</v>
      </c>
      <c r="Q29" s="103">
        <v>17</v>
      </c>
      <c r="R29" s="6"/>
      <c r="S29" s="96">
        <v>17</v>
      </c>
      <c r="T29" s="317" t="s">
        <v>156</v>
      </c>
      <c r="U29" s="318"/>
      <c r="V29" s="318"/>
      <c r="W29" s="318"/>
      <c r="X29" s="318"/>
      <c r="Y29" s="319"/>
      <c r="Z29" s="141" t="s">
        <v>20</v>
      </c>
      <c r="AA29" s="142"/>
      <c r="AB29" s="143" t="s">
        <v>22</v>
      </c>
      <c r="AC29" s="144"/>
      <c r="AD29" s="144"/>
      <c r="AE29" s="145"/>
      <c r="AF29" s="100"/>
      <c r="AG29" s="84">
        <v>35</v>
      </c>
      <c r="AH29" s="78"/>
    </row>
    <row r="30" spans="1:49" ht="22.5" customHeight="1" x14ac:dyDescent="0.15">
      <c r="A30" s="6"/>
      <c r="B30" s="96">
        <v>3</v>
      </c>
      <c r="C30" s="317" t="s">
        <v>142</v>
      </c>
      <c r="D30" s="318"/>
      <c r="E30" s="318"/>
      <c r="F30" s="318"/>
      <c r="G30" s="318"/>
      <c r="H30" s="319"/>
      <c r="I30" s="141" t="s">
        <v>20</v>
      </c>
      <c r="J30" s="142"/>
      <c r="K30" s="143" t="s">
        <v>22</v>
      </c>
      <c r="L30" s="144"/>
      <c r="M30" s="144"/>
      <c r="N30" s="145"/>
      <c r="O30" s="85" t="s">
        <v>137</v>
      </c>
      <c r="P30" s="86">
        <v>3</v>
      </c>
      <c r="Q30" s="103">
        <v>20</v>
      </c>
      <c r="R30" s="6"/>
      <c r="S30" s="96">
        <v>18</v>
      </c>
      <c r="T30" s="317" t="s">
        <v>157</v>
      </c>
      <c r="U30" s="318"/>
      <c r="V30" s="318"/>
      <c r="W30" s="318"/>
      <c r="X30" s="318"/>
      <c r="Y30" s="319"/>
      <c r="Z30" s="141" t="s">
        <v>20</v>
      </c>
      <c r="AA30" s="142"/>
      <c r="AB30" s="143" t="s">
        <v>22</v>
      </c>
      <c r="AC30" s="144"/>
      <c r="AD30" s="144"/>
      <c r="AE30" s="145"/>
      <c r="AF30" s="100"/>
      <c r="AG30" s="84">
        <v>32</v>
      </c>
      <c r="AH30" s="78"/>
    </row>
    <row r="31" spans="1:49" ht="22.5" customHeight="1" x14ac:dyDescent="0.15">
      <c r="A31" s="6"/>
      <c r="B31" s="96">
        <v>4</v>
      </c>
      <c r="C31" s="317" t="s">
        <v>143</v>
      </c>
      <c r="D31" s="318"/>
      <c r="E31" s="318"/>
      <c r="F31" s="318"/>
      <c r="G31" s="318"/>
      <c r="H31" s="319"/>
      <c r="I31" s="141" t="s">
        <v>20</v>
      </c>
      <c r="J31" s="142"/>
      <c r="K31" s="143" t="s">
        <v>22</v>
      </c>
      <c r="L31" s="144"/>
      <c r="M31" s="144"/>
      <c r="N31" s="145"/>
      <c r="O31" s="85" t="s">
        <v>138</v>
      </c>
      <c r="P31" s="86">
        <v>4</v>
      </c>
      <c r="Q31" s="10"/>
      <c r="R31" s="6"/>
      <c r="S31" s="96">
        <v>19</v>
      </c>
      <c r="T31" s="317" t="s">
        <v>158</v>
      </c>
      <c r="U31" s="318"/>
      <c r="V31" s="318"/>
      <c r="W31" s="318"/>
      <c r="X31" s="318"/>
      <c r="Y31" s="319"/>
      <c r="Z31" s="141" t="s">
        <v>20</v>
      </c>
      <c r="AA31" s="142"/>
      <c r="AB31" s="143" t="s">
        <v>22</v>
      </c>
      <c r="AC31" s="144"/>
      <c r="AD31" s="144"/>
      <c r="AE31" s="145"/>
      <c r="AF31" s="100"/>
      <c r="AG31" s="84">
        <v>36</v>
      </c>
      <c r="AH31" s="78"/>
    </row>
    <row r="32" spans="1:49" ht="22.5" customHeight="1" x14ac:dyDescent="0.15">
      <c r="A32" s="6"/>
      <c r="B32" s="97">
        <v>5</v>
      </c>
      <c r="C32" s="314" t="s">
        <v>144</v>
      </c>
      <c r="D32" s="315"/>
      <c r="E32" s="315"/>
      <c r="F32" s="315"/>
      <c r="G32" s="315"/>
      <c r="H32" s="316"/>
      <c r="I32" s="159" t="s">
        <v>20</v>
      </c>
      <c r="J32" s="160"/>
      <c r="K32" s="143" t="s">
        <v>22</v>
      </c>
      <c r="L32" s="144"/>
      <c r="M32" s="144"/>
      <c r="N32" s="145"/>
      <c r="O32" s="87" t="s">
        <v>139</v>
      </c>
      <c r="P32" s="88">
        <v>5</v>
      </c>
      <c r="Q32" s="11"/>
      <c r="R32" s="6"/>
      <c r="S32" s="97">
        <v>20</v>
      </c>
      <c r="T32" s="314" t="s">
        <v>159</v>
      </c>
      <c r="U32" s="315"/>
      <c r="V32" s="315"/>
      <c r="W32" s="315"/>
      <c r="X32" s="315"/>
      <c r="Y32" s="316"/>
      <c r="Z32" s="141" t="s">
        <v>20</v>
      </c>
      <c r="AA32" s="142"/>
      <c r="AB32" s="143" t="s">
        <v>22</v>
      </c>
      <c r="AC32" s="144"/>
      <c r="AD32" s="144"/>
      <c r="AE32" s="145"/>
      <c r="AF32" s="101"/>
      <c r="AG32" s="94">
        <v>33</v>
      </c>
      <c r="AH32" s="80"/>
    </row>
    <row r="33" spans="1:34" ht="22.5" customHeight="1" x14ac:dyDescent="0.15">
      <c r="A33" s="6"/>
      <c r="B33" s="95">
        <v>6</v>
      </c>
      <c r="C33" s="320" t="s">
        <v>145</v>
      </c>
      <c r="D33" s="321"/>
      <c r="E33" s="321"/>
      <c r="F33" s="321"/>
      <c r="G33" s="321"/>
      <c r="H33" s="322"/>
      <c r="I33" s="157" t="s">
        <v>20</v>
      </c>
      <c r="J33" s="158"/>
      <c r="K33" s="151" t="s">
        <v>22</v>
      </c>
      <c r="L33" s="152"/>
      <c r="M33" s="152"/>
      <c r="N33" s="153"/>
      <c r="O33" s="91">
        <v>1</v>
      </c>
      <c r="P33" s="82">
        <v>6</v>
      </c>
      <c r="Q33" s="77"/>
      <c r="R33" s="6"/>
      <c r="S33" s="95">
        <v>21</v>
      </c>
      <c r="T33" s="320" t="s">
        <v>160</v>
      </c>
      <c r="U33" s="321"/>
      <c r="V33" s="321"/>
      <c r="W33" s="321"/>
      <c r="X33" s="321"/>
      <c r="Y33" s="322"/>
      <c r="Z33" s="157" t="s">
        <v>20</v>
      </c>
      <c r="AA33" s="158"/>
      <c r="AB33" s="151" t="s">
        <v>22</v>
      </c>
      <c r="AC33" s="152"/>
      <c r="AD33" s="152"/>
      <c r="AE33" s="153"/>
      <c r="AF33" s="99"/>
      <c r="AG33" s="75"/>
      <c r="AH33" s="77"/>
    </row>
    <row r="34" spans="1:34" ht="22.5" customHeight="1" x14ac:dyDescent="0.15">
      <c r="A34" s="6"/>
      <c r="B34" s="96">
        <v>7</v>
      </c>
      <c r="C34" s="317" t="s">
        <v>146</v>
      </c>
      <c r="D34" s="318"/>
      <c r="E34" s="318"/>
      <c r="F34" s="318"/>
      <c r="G34" s="318"/>
      <c r="H34" s="319"/>
      <c r="I34" s="141" t="s">
        <v>20</v>
      </c>
      <c r="J34" s="142"/>
      <c r="K34" s="143" t="s">
        <v>22</v>
      </c>
      <c r="L34" s="144"/>
      <c r="M34" s="144"/>
      <c r="N34" s="145"/>
      <c r="O34" s="92">
        <v>1</v>
      </c>
      <c r="P34" s="84">
        <v>6</v>
      </c>
      <c r="Q34" s="78"/>
      <c r="R34" s="6"/>
      <c r="S34" s="96">
        <v>22</v>
      </c>
      <c r="T34" s="317" t="s">
        <v>161</v>
      </c>
      <c r="U34" s="318"/>
      <c r="V34" s="318"/>
      <c r="W34" s="318"/>
      <c r="X34" s="318"/>
      <c r="Y34" s="319"/>
      <c r="Z34" s="141" t="s">
        <v>20</v>
      </c>
      <c r="AA34" s="142"/>
      <c r="AB34" s="143" t="s">
        <v>22</v>
      </c>
      <c r="AC34" s="144"/>
      <c r="AD34" s="144"/>
      <c r="AE34" s="145"/>
      <c r="AF34" s="100"/>
      <c r="AG34" s="76"/>
      <c r="AH34" s="78"/>
    </row>
    <row r="35" spans="1:34" ht="22.5" customHeight="1" x14ac:dyDescent="0.15">
      <c r="A35" s="6"/>
      <c r="B35" s="96">
        <v>8</v>
      </c>
      <c r="C35" s="317" t="s">
        <v>147</v>
      </c>
      <c r="D35" s="318"/>
      <c r="E35" s="318"/>
      <c r="F35" s="318"/>
      <c r="G35" s="318"/>
      <c r="H35" s="319"/>
      <c r="I35" s="141" t="s">
        <v>20</v>
      </c>
      <c r="J35" s="142"/>
      <c r="K35" s="143" t="s">
        <v>22</v>
      </c>
      <c r="L35" s="144"/>
      <c r="M35" s="144"/>
      <c r="N35" s="145"/>
      <c r="O35" s="92">
        <v>2</v>
      </c>
      <c r="P35" s="84">
        <v>7</v>
      </c>
      <c r="Q35" s="78"/>
      <c r="R35" s="6"/>
      <c r="S35" s="96">
        <v>23</v>
      </c>
      <c r="T35" s="317" t="s">
        <v>162</v>
      </c>
      <c r="U35" s="318"/>
      <c r="V35" s="318"/>
      <c r="W35" s="318"/>
      <c r="X35" s="318"/>
      <c r="Y35" s="319"/>
      <c r="Z35" s="141" t="s">
        <v>20</v>
      </c>
      <c r="AA35" s="142"/>
      <c r="AB35" s="143" t="s">
        <v>22</v>
      </c>
      <c r="AC35" s="144"/>
      <c r="AD35" s="144"/>
      <c r="AE35" s="145"/>
      <c r="AF35" s="100"/>
      <c r="AG35" s="76"/>
      <c r="AH35" s="78"/>
    </row>
    <row r="36" spans="1:34" ht="22.5" customHeight="1" x14ac:dyDescent="0.15">
      <c r="A36" s="6"/>
      <c r="B36" s="96">
        <v>9</v>
      </c>
      <c r="C36" s="317" t="s">
        <v>148</v>
      </c>
      <c r="D36" s="318"/>
      <c r="E36" s="318"/>
      <c r="F36" s="318"/>
      <c r="G36" s="318"/>
      <c r="H36" s="319"/>
      <c r="I36" s="141" t="s">
        <v>20</v>
      </c>
      <c r="J36" s="142"/>
      <c r="K36" s="143" t="s">
        <v>22</v>
      </c>
      <c r="L36" s="144"/>
      <c r="M36" s="144"/>
      <c r="N36" s="145"/>
      <c r="O36" s="92">
        <v>3</v>
      </c>
      <c r="P36" s="84">
        <v>8</v>
      </c>
      <c r="Q36" s="78"/>
      <c r="R36" s="6"/>
      <c r="S36" s="96">
        <v>24</v>
      </c>
      <c r="T36" s="317" t="s">
        <v>163</v>
      </c>
      <c r="U36" s="318"/>
      <c r="V36" s="318"/>
      <c r="W36" s="318"/>
      <c r="X36" s="318"/>
      <c r="Y36" s="319"/>
      <c r="Z36" s="141" t="s">
        <v>20</v>
      </c>
      <c r="AA36" s="142"/>
      <c r="AB36" s="143" t="s">
        <v>22</v>
      </c>
      <c r="AC36" s="144"/>
      <c r="AD36" s="144"/>
      <c r="AE36" s="145"/>
      <c r="AF36" s="100"/>
      <c r="AG36" s="76"/>
      <c r="AH36" s="78"/>
    </row>
    <row r="37" spans="1:34" ht="22.5" customHeight="1" x14ac:dyDescent="0.15">
      <c r="A37" s="6"/>
      <c r="B37" s="97">
        <v>10</v>
      </c>
      <c r="C37" s="314" t="s">
        <v>149</v>
      </c>
      <c r="D37" s="315"/>
      <c r="E37" s="315"/>
      <c r="F37" s="315"/>
      <c r="G37" s="315"/>
      <c r="H37" s="316"/>
      <c r="I37" s="159" t="s">
        <v>20</v>
      </c>
      <c r="J37" s="160"/>
      <c r="K37" s="143" t="s">
        <v>22</v>
      </c>
      <c r="L37" s="144"/>
      <c r="M37" s="144"/>
      <c r="N37" s="145"/>
      <c r="O37" s="93">
        <v>4</v>
      </c>
      <c r="P37" s="94">
        <v>9</v>
      </c>
      <c r="Q37" s="80"/>
      <c r="R37" s="6"/>
      <c r="S37" s="97">
        <v>25</v>
      </c>
      <c r="T37" s="314" t="s">
        <v>164</v>
      </c>
      <c r="U37" s="315"/>
      <c r="V37" s="315"/>
      <c r="W37" s="315"/>
      <c r="X37" s="315"/>
      <c r="Y37" s="316"/>
      <c r="Z37" s="141" t="s">
        <v>20</v>
      </c>
      <c r="AA37" s="142"/>
      <c r="AB37" s="143" t="s">
        <v>22</v>
      </c>
      <c r="AC37" s="144"/>
      <c r="AD37" s="144"/>
      <c r="AE37" s="145"/>
      <c r="AF37" s="101"/>
      <c r="AG37" s="79"/>
      <c r="AH37" s="80"/>
    </row>
    <row r="38" spans="1:34" ht="22.5" customHeight="1" x14ac:dyDescent="0.15">
      <c r="A38" s="6"/>
      <c r="B38" s="98">
        <v>11</v>
      </c>
      <c r="C38" s="320" t="s">
        <v>151</v>
      </c>
      <c r="D38" s="321"/>
      <c r="E38" s="321"/>
      <c r="F38" s="321"/>
      <c r="G38" s="321"/>
      <c r="H38" s="322"/>
      <c r="I38" s="149" t="s">
        <v>20</v>
      </c>
      <c r="J38" s="150"/>
      <c r="K38" s="151" t="s">
        <v>22</v>
      </c>
      <c r="L38" s="152"/>
      <c r="M38" s="152"/>
      <c r="N38" s="153"/>
      <c r="O38" s="89"/>
      <c r="P38" s="90"/>
      <c r="Q38" s="9"/>
      <c r="R38" s="6"/>
      <c r="S38" s="95">
        <v>26</v>
      </c>
      <c r="T38" s="320" t="s">
        <v>165</v>
      </c>
      <c r="U38" s="321"/>
      <c r="V38" s="321"/>
      <c r="W38" s="321"/>
      <c r="X38" s="321"/>
      <c r="Y38" s="322"/>
      <c r="Z38" s="157" t="s">
        <v>20</v>
      </c>
      <c r="AA38" s="158"/>
      <c r="AB38" s="151" t="s">
        <v>22</v>
      </c>
      <c r="AC38" s="152"/>
      <c r="AD38" s="152"/>
      <c r="AE38" s="153"/>
      <c r="AF38" s="99"/>
      <c r="AG38" s="75"/>
      <c r="AH38" s="77"/>
    </row>
    <row r="39" spans="1:34" ht="22.5" customHeight="1" x14ac:dyDescent="0.15">
      <c r="A39" s="6"/>
      <c r="B39" s="96">
        <v>12</v>
      </c>
      <c r="C39" s="317" t="s">
        <v>150</v>
      </c>
      <c r="D39" s="318"/>
      <c r="E39" s="318"/>
      <c r="F39" s="318"/>
      <c r="G39" s="318"/>
      <c r="H39" s="319"/>
      <c r="I39" s="141" t="s">
        <v>20</v>
      </c>
      <c r="J39" s="142"/>
      <c r="K39" s="143" t="s">
        <v>22</v>
      </c>
      <c r="L39" s="144"/>
      <c r="M39" s="144"/>
      <c r="N39" s="145"/>
      <c r="O39" s="85"/>
      <c r="P39" s="86"/>
      <c r="Q39" s="10"/>
      <c r="R39" s="6"/>
      <c r="S39" s="96">
        <v>27</v>
      </c>
      <c r="T39" s="317" t="s">
        <v>166</v>
      </c>
      <c r="U39" s="318"/>
      <c r="V39" s="318"/>
      <c r="W39" s="318"/>
      <c r="X39" s="318"/>
      <c r="Y39" s="319"/>
      <c r="Z39" s="141" t="s">
        <v>20</v>
      </c>
      <c r="AA39" s="142"/>
      <c r="AB39" s="143" t="s">
        <v>22</v>
      </c>
      <c r="AC39" s="144"/>
      <c r="AD39" s="144"/>
      <c r="AE39" s="145"/>
      <c r="AF39" s="100"/>
      <c r="AG39" s="76"/>
      <c r="AH39" s="78"/>
    </row>
    <row r="40" spans="1:34" ht="22.5" customHeight="1" x14ac:dyDescent="0.15">
      <c r="A40" s="6"/>
      <c r="B40" s="96">
        <v>13</v>
      </c>
      <c r="C40" s="317" t="s">
        <v>152</v>
      </c>
      <c r="D40" s="318"/>
      <c r="E40" s="318"/>
      <c r="F40" s="318"/>
      <c r="G40" s="318"/>
      <c r="H40" s="319"/>
      <c r="I40" s="141" t="s">
        <v>20</v>
      </c>
      <c r="J40" s="142"/>
      <c r="K40" s="143" t="s">
        <v>22</v>
      </c>
      <c r="L40" s="144"/>
      <c r="M40" s="144"/>
      <c r="N40" s="145"/>
      <c r="O40" s="85"/>
      <c r="P40" s="86"/>
      <c r="Q40" s="10"/>
      <c r="R40" s="6"/>
      <c r="S40" s="96">
        <v>28</v>
      </c>
      <c r="T40" s="317" t="s">
        <v>167</v>
      </c>
      <c r="U40" s="318"/>
      <c r="V40" s="318"/>
      <c r="W40" s="318"/>
      <c r="X40" s="318"/>
      <c r="Y40" s="319"/>
      <c r="Z40" s="141" t="s">
        <v>20</v>
      </c>
      <c r="AA40" s="142"/>
      <c r="AB40" s="143" t="s">
        <v>22</v>
      </c>
      <c r="AC40" s="144"/>
      <c r="AD40" s="144"/>
      <c r="AE40" s="145"/>
      <c r="AF40" s="100"/>
      <c r="AG40" s="76"/>
      <c r="AH40" s="78"/>
    </row>
    <row r="41" spans="1:34" ht="22.5" customHeight="1" x14ac:dyDescent="0.15">
      <c r="A41" s="6"/>
      <c r="B41" s="96">
        <v>14</v>
      </c>
      <c r="C41" s="317" t="s">
        <v>153</v>
      </c>
      <c r="D41" s="318"/>
      <c r="E41" s="318"/>
      <c r="F41" s="318"/>
      <c r="G41" s="318"/>
      <c r="H41" s="319"/>
      <c r="I41" s="141" t="s">
        <v>20</v>
      </c>
      <c r="J41" s="142"/>
      <c r="K41" s="143" t="s">
        <v>22</v>
      </c>
      <c r="L41" s="144"/>
      <c r="M41" s="144"/>
      <c r="N41" s="145"/>
      <c r="O41" s="85"/>
      <c r="P41" s="86"/>
      <c r="Q41" s="10"/>
      <c r="R41" s="6"/>
      <c r="S41" s="96">
        <v>29</v>
      </c>
      <c r="T41" s="317" t="s">
        <v>168</v>
      </c>
      <c r="U41" s="318"/>
      <c r="V41" s="318"/>
      <c r="W41" s="318"/>
      <c r="X41" s="318"/>
      <c r="Y41" s="319"/>
      <c r="Z41" s="141" t="s">
        <v>20</v>
      </c>
      <c r="AA41" s="142"/>
      <c r="AB41" s="143" t="s">
        <v>22</v>
      </c>
      <c r="AC41" s="144"/>
      <c r="AD41" s="144"/>
      <c r="AE41" s="145"/>
      <c r="AF41" s="100"/>
      <c r="AG41" s="76"/>
      <c r="AH41" s="78"/>
    </row>
    <row r="42" spans="1:34" ht="22.5" customHeight="1" x14ac:dyDescent="0.15">
      <c r="A42" s="6"/>
      <c r="B42" s="97">
        <v>15</v>
      </c>
      <c r="C42" s="314" t="s">
        <v>154</v>
      </c>
      <c r="D42" s="315"/>
      <c r="E42" s="315"/>
      <c r="F42" s="315"/>
      <c r="G42" s="315"/>
      <c r="H42" s="316"/>
      <c r="I42" s="159" t="s">
        <v>20</v>
      </c>
      <c r="J42" s="160"/>
      <c r="K42" s="164" t="s">
        <v>22</v>
      </c>
      <c r="L42" s="165"/>
      <c r="M42" s="165"/>
      <c r="N42" s="166"/>
      <c r="O42" s="87"/>
      <c r="P42" s="88"/>
      <c r="Q42" s="11"/>
      <c r="R42" s="6"/>
      <c r="S42" s="97">
        <v>30</v>
      </c>
      <c r="T42" s="314" t="s">
        <v>169</v>
      </c>
      <c r="U42" s="315"/>
      <c r="V42" s="315"/>
      <c r="W42" s="315"/>
      <c r="X42" s="315"/>
      <c r="Y42" s="316"/>
      <c r="Z42" s="159" t="s">
        <v>20</v>
      </c>
      <c r="AA42" s="160"/>
      <c r="AB42" s="164" t="s">
        <v>22</v>
      </c>
      <c r="AC42" s="165"/>
      <c r="AD42" s="165"/>
      <c r="AE42" s="166"/>
      <c r="AF42" s="101"/>
      <c r="AG42" s="79"/>
      <c r="AH42" s="80"/>
    </row>
    <row r="43" spans="1:34"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12"/>
    </row>
    <row r="44" spans="1:34"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9.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x14ac:dyDescent="0.15">
      <c r="A47" s="6"/>
      <c r="B47" s="6"/>
      <c r="C47" s="6"/>
      <c r="D47" s="6"/>
      <c r="E47" s="6"/>
      <c r="F47" s="6"/>
      <c r="G47" s="6"/>
      <c r="H47" s="6"/>
      <c r="I47" s="6"/>
      <c r="J47" s="6"/>
      <c r="K47" s="6"/>
      <c r="L47" s="6"/>
      <c r="M47" s="6"/>
      <c r="N47" s="6"/>
      <c r="O47" s="6"/>
      <c r="P47" s="6"/>
      <c r="Q47" s="6"/>
      <c r="R47" s="6"/>
      <c r="S47" s="6"/>
      <c r="T47" s="6"/>
      <c r="U47" s="6"/>
      <c r="V47" s="6"/>
      <c r="W47" s="6"/>
      <c r="X47" s="6"/>
      <c r="Y47" s="6"/>
      <c r="Z47" s="21"/>
      <c r="AA47" s="6"/>
      <c r="AB47" s="6"/>
      <c r="AC47" s="6"/>
      <c r="AD47" s="6"/>
      <c r="AE47" s="6"/>
      <c r="AF47" s="6"/>
      <c r="AG47" s="6"/>
      <c r="AH47" s="12"/>
    </row>
    <row r="48" spans="1:34"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sheetData>
  <mergeCells count="151">
    <mergeCell ref="C38:H38"/>
    <mergeCell ref="C39:H39"/>
    <mergeCell ref="C40:H40"/>
    <mergeCell ref="C35:H35"/>
    <mergeCell ref="C36:H36"/>
    <mergeCell ref="C37:H37"/>
    <mergeCell ref="B1:K2"/>
    <mergeCell ref="B3:I3"/>
    <mergeCell ref="AB3:AC3"/>
    <mergeCell ref="M4:U4"/>
    <mergeCell ref="N5:T5"/>
    <mergeCell ref="V5:AH5"/>
    <mergeCell ref="C30:H30"/>
    <mergeCell ref="C31:H31"/>
    <mergeCell ref="C32:H32"/>
    <mergeCell ref="N6:T6"/>
    <mergeCell ref="W6:AG6"/>
    <mergeCell ref="N7:T7"/>
    <mergeCell ref="V7:AG7"/>
    <mergeCell ref="E8:F8"/>
    <mergeCell ref="G8:H8"/>
    <mergeCell ref="N8:T8"/>
    <mergeCell ref="V8:Y8"/>
    <mergeCell ref="AA8:AC8"/>
    <mergeCell ref="N13:T13"/>
    <mergeCell ref="AC13:AD13"/>
    <mergeCell ref="AF13:AG13"/>
    <mergeCell ref="N14:T14"/>
    <mergeCell ref="Z14:AA14"/>
    <mergeCell ref="S19:W19"/>
    <mergeCell ref="E9:H12"/>
    <mergeCell ref="N9:T9"/>
    <mergeCell ref="V9:AE10"/>
    <mergeCell ref="AG9:AH10"/>
    <mergeCell ref="N10:T10"/>
    <mergeCell ref="N11:T11"/>
    <mergeCell ref="W11:X11"/>
    <mergeCell ref="Z11:AB11"/>
    <mergeCell ref="N12:T12"/>
    <mergeCell ref="V12:AH12"/>
    <mergeCell ref="B16:U16"/>
    <mergeCell ref="W16:X16"/>
    <mergeCell ref="L26:V26"/>
    <mergeCell ref="Z16:AH16"/>
    <mergeCell ref="C18:E19"/>
    <mergeCell ref="F18:I19"/>
    <mergeCell ref="K18:M19"/>
    <mergeCell ref="O18:R18"/>
    <mergeCell ref="S18:W18"/>
    <mergeCell ref="AC18:AH19"/>
    <mergeCell ref="O19:R19"/>
    <mergeCell ref="AC20:AG21"/>
    <mergeCell ref="O21:R21"/>
    <mergeCell ref="S21:W21"/>
    <mergeCell ref="C23:I24"/>
    <mergeCell ref="J23:AB24"/>
    <mergeCell ref="AC23:AG24"/>
    <mergeCell ref="Y20:AA21"/>
    <mergeCell ref="C20:E21"/>
    <mergeCell ref="G20:H21"/>
    <mergeCell ref="J20:M21"/>
    <mergeCell ref="O20:P20"/>
    <mergeCell ref="Q20:R20"/>
    <mergeCell ref="U20:V20"/>
    <mergeCell ref="C29:H29"/>
    <mergeCell ref="I29:J29"/>
    <mergeCell ref="K29:N29"/>
    <mergeCell ref="T29:Y29"/>
    <mergeCell ref="Z29:AA29"/>
    <mergeCell ref="AB29:AE29"/>
    <mergeCell ref="AB27:AE27"/>
    <mergeCell ref="C28:H28"/>
    <mergeCell ref="I28:J28"/>
    <mergeCell ref="K28:N28"/>
    <mergeCell ref="T28:Y28"/>
    <mergeCell ref="Z28:AA28"/>
    <mergeCell ref="AB28:AE28"/>
    <mergeCell ref="C27:H27"/>
    <mergeCell ref="I27:J27"/>
    <mergeCell ref="K27:N27"/>
    <mergeCell ref="T27:Y27"/>
    <mergeCell ref="Z27:AA27"/>
    <mergeCell ref="I30:J30"/>
    <mergeCell ref="K30:N30"/>
    <mergeCell ref="T30:Y30"/>
    <mergeCell ref="Z30:AA30"/>
    <mergeCell ref="AB30:AE30"/>
    <mergeCell ref="I31:J31"/>
    <mergeCell ref="K31:N31"/>
    <mergeCell ref="T31:Y31"/>
    <mergeCell ref="Z31:AA31"/>
    <mergeCell ref="AB31:AE31"/>
    <mergeCell ref="AB33:AE33"/>
    <mergeCell ref="C34:H34"/>
    <mergeCell ref="I34:J34"/>
    <mergeCell ref="K34:N34"/>
    <mergeCell ref="T34:Y34"/>
    <mergeCell ref="Z34:AA34"/>
    <mergeCell ref="AB34:AE34"/>
    <mergeCell ref="I32:J32"/>
    <mergeCell ref="K32:N32"/>
    <mergeCell ref="T32:Y32"/>
    <mergeCell ref="Z32:AA32"/>
    <mergeCell ref="AB32:AE32"/>
    <mergeCell ref="C33:H33"/>
    <mergeCell ref="I33:J33"/>
    <mergeCell ref="K33:N33"/>
    <mergeCell ref="T33:Y33"/>
    <mergeCell ref="Z33:AA33"/>
    <mergeCell ref="I35:J35"/>
    <mergeCell ref="K35:N35"/>
    <mergeCell ref="T35:Y35"/>
    <mergeCell ref="Z35:AA35"/>
    <mergeCell ref="AB35:AE35"/>
    <mergeCell ref="I36:J36"/>
    <mergeCell ref="K36:N36"/>
    <mergeCell ref="T36:Y36"/>
    <mergeCell ref="Z36:AA36"/>
    <mergeCell ref="AB36:AE36"/>
    <mergeCell ref="I37:J37"/>
    <mergeCell ref="K37:N37"/>
    <mergeCell ref="T37:Y37"/>
    <mergeCell ref="Z37:AA37"/>
    <mergeCell ref="AB37:AE37"/>
    <mergeCell ref="I38:J38"/>
    <mergeCell ref="K38:N38"/>
    <mergeCell ref="T38:Y38"/>
    <mergeCell ref="Z38:AA38"/>
    <mergeCell ref="AB38:AE38"/>
    <mergeCell ref="I39:J39"/>
    <mergeCell ref="K39:N39"/>
    <mergeCell ref="T39:Y39"/>
    <mergeCell ref="Z39:AA39"/>
    <mergeCell ref="AB39:AE39"/>
    <mergeCell ref="I40:J40"/>
    <mergeCell ref="K40:N40"/>
    <mergeCell ref="T40:Y40"/>
    <mergeCell ref="Z40:AA40"/>
    <mergeCell ref="AB40:AE40"/>
    <mergeCell ref="C42:H42"/>
    <mergeCell ref="I42:J42"/>
    <mergeCell ref="K42:N42"/>
    <mergeCell ref="T42:Y42"/>
    <mergeCell ref="Z42:AA42"/>
    <mergeCell ref="AB42:AE42"/>
    <mergeCell ref="C41:H41"/>
    <mergeCell ref="I41:J41"/>
    <mergeCell ref="K41:N41"/>
    <mergeCell ref="T41:Y41"/>
    <mergeCell ref="Z41:AA41"/>
    <mergeCell ref="AB41:AE41"/>
  </mergeCells>
  <phoneticPr fontId="16"/>
  <dataValidations count="1">
    <dataValidation type="list" allowBlank="1" showInputMessage="1" showErrorMessage="1" sqref="V5:AH5">
      <formula1>$AL$6:$AL$27</formula1>
    </dataValidation>
  </dataValidations>
  <printOptions horizontalCentered="1" verticalCentered="1"/>
  <pageMargins left="0.51181102362204722" right="0.35433070866141736" top="0.15748031496062992" bottom="0.19685039370078741" header="0.23622047244094491"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9"/>
  <sheetViews>
    <sheetView showGridLines="0" view="pageBreakPreview" topLeftCell="B4" zoomScale="115" zoomScaleNormal="100" zoomScaleSheetLayoutView="115" workbookViewId="0">
      <selection activeCell="S10" sqref="S10:S14"/>
    </sheetView>
  </sheetViews>
  <sheetFormatPr defaultRowHeight="13.5" x14ac:dyDescent="0.15"/>
  <cols>
    <col min="1" max="1" width="0.75" hidden="1" customWidth="1"/>
    <col min="2" max="2" width="3.625" customWidth="1"/>
    <col min="3" max="4" width="2.625" customWidth="1"/>
    <col min="5" max="5" width="4.5" customWidth="1"/>
    <col min="6" max="15" width="2.625" customWidth="1"/>
    <col min="16" max="17" width="3.375" customWidth="1"/>
    <col min="18" max="18" width="0.375" customWidth="1"/>
    <col min="19" max="19" width="3.625" customWidth="1"/>
    <col min="20" max="32" width="2.625" customWidth="1"/>
    <col min="33" max="33" width="3.25" customWidth="1"/>
    <col min="34" max="34" width="3.375" customWidth="1"/>
    <col min="35" max="61" width="2.625" customWidth="1"/>
  </cols>
  <sheetData>
    <row r="1" spans="1:50"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12" t="s">
        <v>171</v>
      </c>
    </row>
    <row r="2" spans="1:50" ht="19.5" customHeight="1" x14ac:dyDescent="0.2">
      <c r="B2" s="341" t="s">
        <v>172</v>
      </c>
      <c r="C2" s="341"/>
      <c r="D2" s="341"/>
      <c r="E2" s="341"/>
      <c r="F2" s="341"/>
      <c r="G2" s="341"/>
      <c r="H2" s="341"/>
      <c r="I2" s="341"/>
      <c r="J2" s="104" t="s">
        <v>173</v>
      </c>
      <c r="K2" s="6"/>
      <c r="L2" s="6"/>
      <c r="M2" s="6"/>
      <c r="N2" s="6"/>
      <c r="O2" s="6"/>
      <c r="P2" s="6"/>
      <c r="Q2" s="6"/>
      <c r="R2" s="6"/>
      <c r="S2" s="6"/>
      <c r="T2" s="6"/>
      <c r="U2" s="6"/>
      <c r="V2" s="6"/>
      <c r="W2" s="6"/>
      <c r="X2" s="6"/>
      <c r="Y2" s="6"/>
      <c r="Z2" s="7"/>
      <c r="AA2" s="7"/>
      <c r="AB2" s="7"/>
      <c r="AC2" s="7"/>
      <c r="AD2" s="7"/>
      <c r="AE2" s="7"/>
      <c r="AF2" s="7"/>
      <c r="AG2" s="7"/>
      <c r="AH2" s="105" t="s">
        <v>5</v>
      </c>
      <c r="AP2" t="s">
        <v>67</v>
      </c>
      <c r="AT2" t="s">
        <v>82</v>
      </c>
      <c r="AW2" s="72" t="str">
        <f>+AP2&amp;AT2</f>
        <v>下市田1区北子ども会育成会</v>
      </c>
      <c r="AX2" s="69" t="s">
        <v>174</v>
      </c>
    </row>
    <row r="3" spans="1:50" ht="21.75" customHeight="1" x14ac:dyDescent="0.15">
      <c r="A3" s="7" t="s">
        <v>175</v>
      </c>
      <c r="B3" s="106"/>
      <c r="C3" s="106" t="s">
        <v>176</v>
      </c>
      <c r="D3" s="106"/>
      <c r="E3" s="106"/>
      <c r="F3" s="106"/>
      <c r="G3" s="106"/>
      <c r="H3" s="106"/>
      <c r="I3" s="106"/>
      <c r="J3" s="6"/>
      <c r="K3" s="244" t="s">
        <v>177</v>
      </c>
      <c r="L3" s="231"/>
      <c r="M3" s="231"/>
      <c r="N3" s="231"/>
      <c r="O3" s="231"/>
      <c r="P3" s="231"/>
      <c r="Q3" s="231"/>
      <c r="R3" s="231"/>
      <c r="S3" s="231"/>
      <c r="T3" s="231"/>
      <c r="U3" s="231"/>
      <c r="V3" s="231"/>
      <c r="W3" s="6"/>
      <c r="X3" s="6"/>
      <c r="Y3" s="6"/>
      <c r="Z3" s="6"/>
      <c r="AA3" s="107" t="s">
        <v>265</v>
      </c>
      <c r="AB3" s="245">
        <v>20</v>
      </c>
      <c r="AC3" s="245"/>
      <c r="AD3" s="108" t="s">
        <v>25</v>
      </c>
      <c r="AE3" s="108"/>
      <c r="AF3" s="108" t="s">
        <v>26</v>
      </c>
      <c r="AG3" s="108"/>
      <c r="AH3" s="108" t="s">
        <v>27</v>
      </c>
      <c r="AP3" t="s">
        <v>66</v>
      </c>
      <c r="AT3" t="s">
        <v>82</v>
      </c>
      <c r="AW3" s="72" t="str">
        <f t="shared" ref="AW3:AW23" si="0">+AP3&amp;AT3</f>
        <v>下市田1区南子ども会育成会</v>
      </c>
      <c r="AX3" s="69" t="s">
        <v>84</v>
      </c>
    </row>
    <row r="4" spans="1:50" ht="15" customHeight="1" x14ac:dyDescent="0.15">
      <c r="B4" s="6"/>
      <c r="C4" s="6"/>
      <c r="D4" s="6"/>
      <c r="E4" s="6"/>
      <c r="F4" s="6"/>
      <c r="G4" s="6"/>
      <c r="H4" s="6"/>
      <c r="I4" s="6"/>
      <c r="J4" s="6"/>
      <c r="K4" s="6"/>
      <c r="L4" s="6"/>
      <c r="M4" s="6"/>
      <c r="N4" s="6"/>
      <c r="O4" s="6"/>
      <c r="P4" s="6"/>
      <c r="Q4" s="6"/>
      <c r="R4" s="6"/>
      <c r="S4" s="6"/>
      <c r="T4" s="6"/>
      <c r="U4" s="6"/>
      <c r="V4" s="6"/>
      <c r="W4" s="6"/>
      <c r="X4" s="6"/>
      <c r="Y4" s="7"/>
      <c r="Z4" s="7"/>
      <c r="AA4" s="7"/>
      <c r="AB4" s="7"/>
      <c r="AC4" s="109"/>
      <c r="AP4" t="s">
        <v>60</v>
      </c>
      <c r="AT4" t="s">
        <v>82</v>
      </c>
      <c r="AW4" s="72" t="str">
        <f t="shared" si="0"/>
        <v>下市田2区子ども会育成会</v>
      </c>
      <c r="AX4" s="69" t="s">
        <v>85</v>
      </c>
    </row>
    <row r="5" spans="1:50" s="24" customFormat="1" ht="21" customHeight="1" x14ac:dyDescent="0.15">
      <c r="B5" s="28"/>
      <c r="C5" s="28"/>
      <c r="D5" s="28"/>
      <c r="E5" s="28"/>
      <c r="F5" s="28"/>
      <c r="G5" s="28"/>
      <c r="H5" s="28"/>
      <c r="I5" s="28"/>
      <c r="J5" s="28"/>
      <c r="K5" s="28"/>
      <c r="L5" s="28"/>
      <c r="M5" s="28"/>
      <c r="N5" s="28"/>
      <c r="O5" s="28"/>
      <c r="P5" s="28"/>
      <c r="Q5" s="28"/>
      <c r="R5" s="28"/>
      <c r="S5" s="246"/>
      <c r="T5" s="246"/>
      <c r="U5" s="246"/>
      <c r="V5" s="246"/>
      <c r="W5" s="246"/>
      <c r="X5" s="246"/>
      <c r="Y5" s="110"/>
      <c r="Z5" s="247"/>
      <c r="AA5" s="247"/>
      <c r="AB5" s="247"/>
      <c r="AC5" s="247"/>
      <c r="AD5" s="247"/>
      <c r="AE5" s="247"/>
      <c r="AF5" s="247"/>
      <c r="AG5" s="247"/>
      <c r="AH5" s="247"/>
      <c r="AP5" t="s">
        <v>61</v>
      </c>
      <c r="AQ5"/>
      <c r="AR5"/>
      <c r="AS5"/>
      <c r="AT5" t="s">
        <v>82</v>
      </c>
      <c r="AU5"/>
      <c r="AV5"/>
      <c r="AW5" s="72" t="str">
        <f t="shared" si="0"/>
        <v>下市田3区子ども会育成会</v>
      </c>
      <c r="AX5" s="69" t="s">
        <v>86</v>
      </c>
    </row>
    <row r="6" spans="1:50" ht="27.75" customHeight="1" x14ac:dyDescent="0.15">
      <c r="B6" s="242" t="s">
        <v>178</v>
      </c>
      <c r="C6" s="242"/>
      <c r="D6" s="242"/>
      <c r="E6" s="242"/>
      <c r="F6" s="242"/>
      <c r="G6" s="248" t="s">
        <v>67</v>
      </c>
      <c r="H6" s="248"/>
      <c r="I6" s="248"/>
      <c r="J6" s="248"/>
      <c r="K6" s="248"/>
      <c r="L6" s="248"/>
      <c r="M6" s="248"/>
      <c r="N6" s="248"/>
      <c r="O6" s="248"/>
      <c r="P6" s="248"/>
      <c r="Q6" s="6"/>
      <c r="R6" s="6"/>
      <c r="S6" s="231" t="s">
        <v>6</v>
      </c>
      <c r="T6" s="231"/>
      <c r="U6" s="231"/>
      <c r="V6" s="231"/>
      <c r="W6" s="231"/>
      <c r="X6" s="231"/>
      <c r="Y6" s="249" t="str">
        <f>VLOOKUP(G6,AP2:AY23,8,FALSE)</f>
        <v>下市田1区北子ども会育成会</v>
      </c>
      <c r="Z6" s="249"/>
      <c r="AA6" s="249"/>
      <c r="AB6" s="249"/>
      <c r="AC6" s="249"/>
      <c r="AD6" s="249"/>
      <c r="AE6" s="249"/>
      <c r="AF6" s="249"/>
      <c r="AG6" s="249"/>
      <c r="AH6" s="249"/>
      <c r="AI6" s="6"/>
      <c r="AP6" t="s">
        <v>62</v>
      </c>
      <c r="AT6" t="s">
        <v>82</v>
      </c>
      <c r="AW6" s="72" t="str">
        <f t="shared" si="0"/>
        <v>下市田4区子ども会育成会</v>
      </c>
      <c r="AX6" s="69" t="s">
        <v>87</v>
      </c>
    </row>
    <row r="7" spans="1:50" ht="18.75" customHeight="1" x14ac:dyDescent="0.15">
      <c r="B7" s="6"/>
      <c r="C7" s="6"/>
      <c r="D7" s="6"/>
      <c r="E7" s="6"/>
      <c r="F7" s="6"/>
      <c r="G7" s="6"/>
      <c r="H7" s="6"/>
      <c r="I7" s="6"/>
      <c r="J7" s="6"/>
      <c r="K7" s="6"/>
      <c r="L7" s="6"/>
      <c r="M7" s="6"/>
      <c r="N7" s="6"/>
      <c r="O7" s="6"/>
      <c r="P7" s="6"/>
      <c r="Q7" s="6"/>
      <c r="R7" s="6"/>
      <c r="S7" s="242" t="s">
        <v>179</v>
      </c>
      <c r="T7" s="242"/>
      <c r="U7" s="242"/>
      <c r="V7" s="242"/>
      <c r="W7" s="242"/>
      <c r="X7" s="242"/>
      <c r="Y7" s="187">
        <v>20403</v>
      </c>
      <c r="Z7" s="187"/>
      <c r="AA7" s="187"/>
      <c r="AB7" s="187"/>
      <c r="AC7" s="64" t="s">
        <v>180</v>
      </c>
      <c r="AD7" s="187" t="str">
        <f>VLOOKUP(G6,AP2:AY23,9,FALSE)</f>
        <v>0001</v>
      </c>
      <c r="AE7" s="187"/>
      <c r="AF7" s="187"/>
      <c r="AG7" s="64"/>
      <c r="AH7" s="111"/>
      <c r="AI7" s="7"/>
      <c r="AP7" t="s">
        <v>63</v>
      </c>
      <c r="AT7" t="s">
        <v>82</v>
      </c>
      <c r="AW7" s="72" t="str">
        <f t="shared" si="0"/>
        <v>下市田5区子ども会育成会</v>
      </c>
      <c r="AX7" s="69" t="s">
        <v>88</v>
      </c>
    </row>
    <row r="8" spans="1:50" ht="23.25" customHeight="1" x14ac:dyDescent="0.15">
      <c r="B8" s="6"/>
      <c r="C8" s="6"/>
      <c r="D8" s="6"/>
      <c r="E8" s="6"/>
      <c r="F8" s="6"/>
      <c r="G8" s="6"/>
      <c r="H8" s="6"/>
      <c r="I8" s="6"/>
      <c r="J8" s="6"/>
      <c r="K8" s="6"/>
      <c r="L8" s="6"/>
      <c r="M8" s="6"/>
      <c r="N8" s="6"/>
      <c r="O8" s="6"/>
      <c r="P8" s="6"/>
      <c r="Q8" s="6"/>
      <c r="R8" s="6"/>
      <c r="S8" s="6"/>
      <c r="T8" s="6"/>
      <c r="U8" s="6"/>
      <c r="V8" s="6"/>
      <c r="W8" s="6"/>
      <c r="X8" s="6"/>
      <c r="Y8" s="6"/>
      <c r="Z8" s="6"/>
      <c r="AA8" s="6"/>
      <c r="AB8" s="6"/>
      <c r="AC8" s="6"/>
      <c r="AD8" s="119">
        <v>1</v>
      </c>
      <c r="AE8" s="112" t="s">
        <v>181</v>
      </c>
      <c r="AF8" s="119" t="s">
        <v>187</v>
      </c>
      <c r="AG8" s="112"/>
      <c r="AH8" s="113" t="s">
        <v>182</v>
      </c>
      <c r="AP8" t="s">
        <v>64</v>
      </c>
      <c r="AT8" t="s">
        <v>82</v>
      </c>
      <c r="AW8" s="72" t="str">
        <f t="shared" si="0"/>
        <v>下市田6区子ども会育成会</v>
      </c>
      <c r="AX8" s="69" t="s">
        <v>89</v>
      </c>
    </row>
    <row r="9" spans="1:50" ht="33" customHeight="1" x14ac:dyDescent="0.15">
      <c r="B9" s="14" t="s">
        <v>15</v>
      </c>
      <c r="C9" s="186" t="s">
        <v>16</v>
      </c>
      <c r="D9" s="187"/>
      <c r="E9" s="187"/>
      <c r="F9" s="187"/>
      <c r="G9" s="187"/>
      <c r="H9" s="188"/>
      <c r="I9" s="189" t="s">
        <v>17</v>
      </c>
      <c r="J9" s="189"/>
      <c r="K9" s="190" t="s">
        <v>183</v>
      </c>
      <c r="L9" s="190"/>
      <c r="M9" s="190"/>
      <c r="N9" s="190"/>
      <c r="O9" s="15" t="s">
        <v>18</v>
      </c>
      <c r="P9" s="15" t="s">
        <v>19</v>
      </c>
      <c r="Q9" s="22" t="s">
        <v>34</v>
      </c>
      <c r="R9" s="6"/>
      <c r="S9" s="14" t="s">
        <v>15</v>
      </c>
      <c r="T9" s="186" t="s">
        <v>16</v>
      </c>
      <c r="U9" s="187"/>
      <c r="V9" s="187"/>
      <c r="W9" s="187"/>
      <c r="X9" s="187"/>
      <c r="Y9" s="188"/>
      <c r="Z9" s="189" t="s">
        <v>17</v>
      </c>
      <c r="AA9" s="189"/>
      <c r="AB9" s="190" t="s">
        <v>183</v>
      </c>
      <c r="AC9" s="190"/>
      <c r="AD9" s="190"/>
      <c r="AE9" s="190"/>
      <c r="AF9" s="15" t="s">
        <v>18</v>
      </c>
      <c r="AG9" s="15" t="s">
        <v>19</v>
      </c>
      <c r="AH9" s="22" t="s">
        <v>34</v>
      </c>
      <c r="AP9" s="24" t="s">
        <v>65</v>
      </c>
      <c r="AQ9" s="24"/>
      <c r="AR9" s="24"/>
      <c r="AS9" s="24"/>
      <c r="AT9" t="s">
        <v>82</v>
      </c>
      <c r="AU9" s="24"/>
      <c r="AV9" s="24"/>
      <c r="AW9" s="72" t="str">
        <f t="shared" si="0"/>
        <v>吉田東子ども会育成会</v>
      </c>
      <c r="AX9" s="69" t="s">
        <v>90</v>
      </c>
    </row>
    <row r="10" spans="1:50" ht="22.5" customHeight="1" x14ac:dyDescent="0.15">
      <c r="B10" s="95">
        <v>31</v>
      </c>
      <c r="C10" s="239"/>
      <c r="D10" s="240"/>
      <c r="E10" s="240"/>
      <c r="F10" s="240"/>
      <c r="G10" s="240"/>
      <c r="H10" s="241"/>
      <c r="I10" s="157" t="s">
        <v>20</v>
      </c>
      <c r="J10" s="158"/>
      <c r="K10" s="151" t="s">
        <v>184</v>
      </c>
      <c r="L10" s="152"/>
      <c r="M10" s="152"/>
      <c r="N10" s="153"/>
      <c r="O10" s="99"/>
      <c r="P10" s="99"/>
      <c r="Q10" s="114"/>
      <c r="R10" s="6"/>
      <c r="S10" s="95">
        <v>56</v>
      </c>
      <c r="T10" s="239"/>
      <c r="U10" s="240"/>
      <c r="V10" s="240"/>
      <c r="W10" s="240"/>
      <c r="X10" s="240"/>
      <c r="Y10" s="241"/>
      <c r="Z10" s="157" t="s">
        <v>20</v>
      </c>
      <c r="AA10" s="158"/>
      <c r="AB10" s="151" t="s">
        <v>184</v>
      </c>
      <c r="AC10" s="152"/>
      <c r="AD10" s="152"/>
      <c r="AE10" s="153"/>
      <c r="AF10" s="99"/>
      <c r="AG10" s="99"/>
      <c r="AH10" s="114"/>
      <c r="AP10" s="24" t="s">
        <v>68</v>
      </c>
      <c r="AQ10" s="24"/>
      <c r="AR10" s="24"/>
      <c r="AS10" s="24"/>
      <c r="AT10" t="s">
        <v>82</v>
      </c>
      <c r="AU10" s="24"/>
      <c r="AV10" s="24"/>
      <c r="AW10" s="72" t="str">
        <f t="shared" si="0"/>
        <v>吉田中子ども会育成会</v>
      </c>
      <c r="AX10" s="69" t="s">
        <v>91</v>
      </c>
    </row>
    <row r="11" spans="1:50" ht="22.5" customHeight="1" x14ac:dyDescent="0.15">
      <c r="B11" s="96">
        <v>32</v>
      </c>
      <c r="C11" s="146"/>
      <c r="D11" s="147"/>
      <c r="E11" s="147"/>
      <c r="F11" s="147"/>
      <c r="G11" s="147"/>
      <c r="H11" s="148"/>
      <c r="I11" s="141" t="s">
        <v>20</v>
      </c>
      <c r="J11" s="142"/>
      <c r="K11" s="143" t="s">
        <v>184</v>
      </c>
      <c r="L11" s="144"/>
      <c r="M11" s="144"/>
      <c r="N11" s="145"/>
      <c r="O11" s="100"/>
      <c r="P11" s="100"/>
      <c r="Q11" s="115"/>
      <c r="R11" s="6"/>
      <c r="S11" s="96">
        <v>57</v>
      </c>
      <c r="T11" s="146"/>
      <c r="U11" s="147"/>
      <c r="V11" s="147"/>
      <c r="W11" s="147"/>
      <c r="X11" s="147"/>
      <c r="Y11" s="148"/>
      <c r="Z11" s="141" t="s">
        <v>20</v>
      </c>
      <c r="AA11" s="142"/>
      <c r="AB11" s="143" t="s">
        <v>184</v>
      </c>
      <c r="AC11" s="144"/>
      <c r="AD11" s="144"/>
      <c r="AE11" s="145"/>
      <c r="AF11" s="100"/>
      <c r="AG11" s="100"/>
      <c r="AH11" s="115"/>
      <c r="AP11" t="s">
        <v>69</v>
      </c>
      <c r="AT11" t="s">
        <v>82</v>
      </c>
      <c r="AW11" s="72" t="str">
        <f t="shared" si="0"/>
        <v>吉田西子ども会育成会</v>
      </c>
      <c r="AX11" s="69" t="s">
        <v>92</v>
      </c>
    </row>
    <row r="12" spans="1:50" ht="22.5" customHeight="1" x14ac:dyDescent="0.15">
      <c r="B12" s="96">
        <v>33</v>
      </c>
      <c r="C12" s="146"/>
      <c r="D12" s="147"/>
      <c r="E12" s="147"/>
      <c r="F12" s="147"/>
      <c r="G12" s="147"/>
      <c r="H12" s="148"/>
      <c r="I12" s="141" t="s">
        <v>20</v>
      </c>
      <c r="J12" s="142"/>
      <c r="K12" s="143" t="s">
        <v>184</v>
      </c>
      <c r="L12" s="144"/>
      <c r="M12" s="144"/>
      <c r="N12" s="145"/>
      <c r="O12" s="100"/>
      <c r="P12" s="100"/>
      <c r="Q12" s="115"/>
      <c r="R12" s="6"/>
      <c r="S12" s="96">
        <v>58</v>
      </c>
      <c r="T12" s="146"/>
      <c r="U12" s="147"/>
      <c r="V12" s="147"/>
      <c r="W12" s="147"/>
      <c r="X12" s="147"/>
      <c r="Y12" s="148"/>
      <c r="Z12" s="141" t="s">
        <v>20</v>
      </c>
      <c r="AA12" s="142"/>
      <c r="AB12" s="143" t="s">
        <v>184</v>
      </c>
      <c r="AC12" s="144"/>
      <c r="AD12" s="144"/>
      <c r="AE12" s="145"/>
      <c r="AF12" s="100"/>
      <c r="AG12" s="100"/>
      <c r="AH12" s="115"/>
      <c r="AP12" s="24" t="s">
        <v>70</v>
      </c>
      <c r="AQ12" s="24"/>
      <c r="AR12" s="24"/>
      <c r="AS12" s="24"/>
      <c r="AT12" t="s">
        <v>82</v>
      </c>
      <c r="AU12" s="24"/>
      <c r="AV12" s="24"/>
      <c r="AW12" s="72" t="str">
        <f t="shared" si="0"/>
        <v>吉田南子ども会育成会</v>
      </c>
      <c r="AX12" s="69" t="s">
        <v>93</v>
      </c>
    </row>
    <row r="13" spans="1:50" ht="22.5" customHeight="1" x14ac:dyDescent="0.15">
      <c r="B13" s="96">
        <v>34</v>
      </c>
      <c r="C13" s="146"/>
      <c r="D13" s="147"/>
      <c r="E13" s="147"/>
      <c r="F13" s="147"/>
      <c r="G13" s="147"/>
      <c r="H13" s="148"/>
      <c r="I13" s="141" t="s">
        <v>20</v>
      </c>
      <c r="J13" s="142"/>
      <c r="K13" s="143" t="s">
        <v>184</v>
      </c>
      <c r="L13" s="144"/>
      <c r="M13" s="144"/>
      <c r="N13" s="145"/>
      <c r="O13" s="100"/>
      <c r="P13" s="100"/>
      <c r="Q13" s="115"/>
      <c r="R13" s="6"/>
      <c r="S13" s="96">
        <v>59</v>
      </c>
      <c r="T13" s="146"/>
      <c r="U13" s="147"/>
      <c r="V13" s="147"/>
      <c r="W13" s="147"/>
      <c r="X13" s="147"/>
      <c r="Y13" s="148"/>
      <c r="Z13" s="141" t="s">
        <v>20</v>
      </c>
      <c r="AA13" s="142"/>
      <c r="AB13" s="143" t="s">
        <v>184</v>
      </c>
      <c r="AC13" s="144"/>
      <c r="AD13" s="144"/>
      <c r="AE13" s="145"/>
      <c r="AF13" s="100"/>
      <c r="AG13" s="100"/>
      <c r="AH13" s="115"/>
      <c r="AP13" s="24" t="s">
        <v>71</v>
      </c>
      <c r="AT13" t="s">
        <v>82</v>
      </c>
      <c r="AW13" s="72" t="str">
        <f t="shared" si="0"/>
        <v>出原子ども会育成会</v>
      </c>
      <c r="AX13" s="69" t="s">
        <v>94</v>
      </c>
    </row>
    <row r="14" spans="1:50" ht="22.5" customHeight="1" x14ac:dyDescent="0.15">
      <c r="B14" s="97">
        <v>35</v>
      </c>
      <c r="C14" s="161"/>
      <c r="D14" s="162"/>
      <c r="E14" s="162"/>
      <c r="F14" s="162"/>
      <c r="G14" s="162"/>
      <c r="H14" s="163"/>
      <c r="I14" s="141" t="s">
        <v>20</v>
      </c>
      <c r="J14" s="142"/>
      <c r="K14" s="143" t="s">
        <v>185</v>
      </c>
      <c r="L14" s="144"/>
      <c r="M14" s="144"/>
      <c r="N14" s="145"/>
      <c r="O14" s="101"/>
      <c r="P14" s="101"/>
      <c r="Q14" s="116"/>
      <c r="R14" s="6"/>
      <c r="S14" s="97">
        <v>60</v>
      </c>
      <c r="T14" s="161"/>
      <c r="U14" s="162"/>
      <c r="V14" s="162"/>
      <c r="W14" s="162"/>
      <c r="X14" s="162"/>
      <c r="Y14" s="163"/>
      <c r="Z14" s="141" t="s">
        <v>20</v>
      </c>
      <c r="AA14" s="142"/>
      <c r="AB14" s="143" t="s">
        <v>185</v>
      </c>
      <c r="AC14" s="144"/>
      <c r="AD14" s="144"/>
      <c r="AE14" s="145"/>
      <c r="AF14" s="101"/>
      <c r="AG14" s="101"/>
      <c r="AH14" s="116"/>
      <c r="AP14" s="24" t="s">
        <v>72</v>
      </c>
      <c r="AT14" t="s">
        <v>82</v>
      </c>
      <c r="AW14" s="72" t="str">
        <f t="shared" si="0"/>
        <v>上市田子ども会育成会</v>
      </c>
      <c r="AX14" s="69" t="s">
        <v>95</v>
      </c>
    </row>
    <row r="15" spans="1:50" ht="22.5" customHeight="1" x14ac:dyDescent="0.15">
      <c r="B15" s="95">
        <v>36</v>
      </c>
      <c r="C15" s="239"/>
      <c r="D15" s="240"/>
      <c r="E15" s="240"/>
      <c r="F15" s="240"/>
      <c r="G15" s="240"/>
      <c r="H15" s="241"/>
      <c r="I15" s="157" t="s">
        <v>20</v>
      </c>
      <c r="J15" s="158"/>
      <c r="K15" s="151" t="s">
        <v>185</v>
      </c>
      <c r="L15" s="152"/>
      <c r="M15" s="152"/>
      <c r="N15" s="153"/>
      <c r="O15" s="99"/>
      <c r="P15" s="99"/>
      <c r="Q15" s="114"/>
      <c r="R15" s="6"/>
      <c r="S15" s="18"/>
      <c r="T15" s="239"/>
      <c r="U15" s="240"/>
      <c r="V15" s="240"/>
      <c r="W15" s="240"/>
      <c r="X15" s="240"/>
      <c r="Y15" s="241"/>
      <c r="Z15" s="157" t="s">
        <v>20</v>
      </c>
      <c r="AA15" s="158"/>
      <c r="AB15" s="151" t="s">
        <v>185</v>
      </c>
      <c r="AC15" s="152"/>
      <c r="AD15" s="152"/>
      <c r="AE15" s="153"/>
      <c r="AF15" s="99"/>
      <c r="AG15" s="99"/>
      <c r="AH15" s="114"/>
      <c r="AP15" s="24" t="s">
        <v>73</v>
      </c>
      <c r="AT15" t="s">
        <v>82</v>
      </c>
      <c r="AW15" s="72" t="str">
        <f t="shared" si="0"/>
        <v>大島山子ども会育成会</v>
      </c>
      <c r="AX15" s="69" t="s">
        <v>96</v>
      </c>
    </row>
    <row r="16" spans="1:50" ht="22.5" customHeight="1" x14ac:dyDescent="0.15">
      <c r="B16" s="96">
        <v>37</v>
      </c>
      <c r="C16" s="146"/>
      <c r="D16" s="147"/>
      <c r="E16" s="147"/>
      <c r="F16" s="147"/>
      <c r="G16" s="147"/>
      <c r="H16" s="148"/>
      <c r="I16" s="141" t="s">
        <v>20</v>
      </c>
      <c r="J16" s="142"/>
      <c r="K16" s="143" t="s">
        <v>185</v>
      </c>
      <c r="L16" s="144"/>
      <c r="M16" s="144"/>
      <c r="N16" s="145"/>
      <c r="O16" s="100"/>
      <c r="P16" s="100"/>
      <c r="Q16" s="115"/>
      <c r="R16" s="6"/>
      <c r="S16" s="19"/>
      <c r="T16" s="146"/>
      <c r="U16" s="147"/>
      <c r="V16" s="147"/>
      <c r="W16" s="147"/>
      <c r="X16" s="147"/>
      <c r="Y16" s="148"/>
      <c r="Z16" s="141" t="s">
        <v>20</v>
      </c>
      <c r="AA16" s="142"/>
      <c r="AB16" s="143" t="s">
        <v>185</v>
      </c>
      <c r="AC16" s="144"/>
      <c r="AD16" s="144"/>
      <c r="AE16" s="145"/>
      <c r="AF16" s="100"/>
      <c r="AG16" s="100"/>
      <c r="AH16" s="115"/>
      <c r="AP16" s="24" t="s">
        <v>74</v>
      </c>
      <c r="AT16" t="s">
        <v>82</v>
      </c>
      <c r="AW16" s="72" t="str">
        <f t="shared" si="0"/>
        <v>牛牧子ども会育成会</v>
      </c>
      <c r="AX16" s="69" t="s">
        <v>97</v>
      </c>
    </row>
    <row r="17" spans="2:50" ht="22.5" customHeight="1" x14ac:dyDescent="0.15">
      <c r="B17" s="96">
        <v>38</v>
      </c>
      <c r="C17" s="146"/>
      <c r="D17" s="147"/>
      <c r="E17" s="147"/>
      <c r="F17" s="147"/>
      <c r="G17" s="147"/>
      <c r="H17" s="148"/>
      <c r="I17" s="141" t="s">
        <v>20</v>
      </c>
      <c r="J17" s="142"/>
      <c r="K17" s="143" t="s">
        <v>185</v>
      </c>
      <c r="L17" s="144"/>
      <c r="M17" s="144"/>
      <c r="N17" s="145"/>
      <c r="O17" s="100"/>
      <c r="P17" s="100"/>
      <c r="Q17" s="115"/>
      <c r="R17" s="6"/>
      <c r="S17" s="19"/>
      <c r="T17" s="146"/>
      <c r="U17" s="147"/>
      <c r="V17" s="147"/>
      <c r="W17" s="147"/>
      <c r="X17" s="147"/>
      <c r="Y17" s="148"/>
      <c r="Z17" s="141" t="s">
        <v>20</v>
      </c>
      <c r="AA17" s="142"/>
      <c r="AB17" s="143" t="s">
        <v>185</v>
      </c>
      <c r="AC17" s="144"/>
      <c r="AD17" s="144"/>
      <c r="AE17" s="145"/>
      <c r="AF17" s="100"/>
      <c r="AG17" s="100"/>
      <c r="AH17" s="115"/>
      <c r="AP17" s="24" t="s">
        <v>75</v>
      </c>
      <c r="AT17" t="s">
        <v>82</v>
      </c>
      <c r="AW17" s="72" t="str">
        <f t="shared" si="0"/>
        <v>山吹上子ども会育成会</v>
      </c>
      <c r="AX17" s="69" t="s">
        <v>98</v>
      </c>
    </row>
    <row r="18" spans="2:50" ht="22.5" customHeight="1" x14ac:dyDescent="0.15">
      <c r="B18" s="96">
        <v>39</v>
      </c>
      <c r="C18" s="146"/>
      <c r="D18" s="147"/>
      <c r="E18" s="147"/>
      <c r="F18" s="147"/>
      <c r="G18" s="147"/>
      <c r="H18" s="148"/>
      <c r="I18" s="141" t="s">
        <v>20</v>
      </c>
      <c r="J18" s="142"/>
      <c r="K18" s="143" t="s">
        <v>185</v>
      </c>
      <c r="L18" s="144"/>
      <c r="M18" s="144"/>
      <c r="N18" s="145"/>
      <c r="O18" s="100"/>
      <c r="P18" s="100"/>
      <c r="Q18" s="115"/>
      <c r="R18" s="6"/>
      <c r="S18" s="19"/>
      <c r="T18" s="146"/>
      <c r="U18" s="147"/>
      <c r="V18" s="147"/>
      <c r="W18" s="147"/>
      <c r="X18" s="147"/>
      <c r="Y18" s="148"/>
      <c r="Z18" s="141" t="s">
        <v>20</v>
      </c>
      <c r="AA18" s="142"/>
      <c r="AB18" s="143" t="s">
        <v>185</v>
      </c>
      <c r="AC18" s="144"/>
      <c r="AD18" s="144"/>
      <c r="AE18" s="145"/>
      <c r="AF18" s="100"/>
      <c r="AG18" s="100"/>
      <c r="AH18" s="115"/>
      <c r="AP18" s="43" t="s">
        <v>76</v>
      </c>
      <c r="AQ18" s="1"/>
      <c r="AR18" s="1"/>
      <c r="AS18" s="1"/>
      <c r="AT18" t="s">
        <v>82</v>
      </c>
      <c r="AU18" s="1"/>
      <c r="AV18" s="1"/>
      <c r="AW18" s="72" t="str">
        <f t="shared" si="0"/>
        <v>山吹中子ども会育成会</v>
      </c>
      <c r="AX18" s="69" t="s">
        <v>99</v>
      </c>
    </row>
    <row r="19" spans="2:50" ht="22.5" customHeight="1" x14ac:dyDescent="0.15">
      <c r="B19" s="97">
        <v>40</v>
      </c>
      <c r="C19" s="161"/>
      <c r="D19" s="162"/>
      <c r="E19" s="162"/>
      <c r="F19" s="162"/>
      <c r="G19" s="162"/>
      <c r="H19" s="163"/>
      <c r="I19" s="141" t="s">
        <v>20</v>
      </c>
      <c r="J19" s="142"/>
      <c r="K19" s="143" t="s">
        <v>185</v>
      </c>
      <c r="L19" s="144"/>
      <c r="M19" s="144"/>
      <c r="N19" s="145"/>
      <c r="O19" s="101"/>
      <c r="P19" s="101"/>
      <c r="Q19" s="116"/>
      <c r="R19" s="6"/>
      <c r="S19" s="20"/>
      <c r="T19" s="161"/>
      <c r="U19" s="162"/>
      <c r="V19" s="162"/>
      <c r="W19" s="162"/>
      <c r="X19" s="162"/>
      <c r="Y19" s="163"/>
      <c r="Z19" s="141" t="s">
        <v>20</v>
      </c>
      <c r="AA19" s="142"/>
      <c r="AB19" s="143" t="s">
        <v>185</v>
      </c>
      <c r="AC19" s="144"/>
      <c r="AD19" s="144"/>
      <c r="AE19" s="145"/>
      <c r="AF19" s="101"/>
      <c r="AG19" s="101"/>
      <c r="AH19" s="116"/>
      <c r="AP19" s="68" t="s">
        <v>77</v>
      </c>
      <c r="AT19" t="s">
        <v>82</v>
      </c>
      <c r="AW19" s="72" t="str">
        <f t="shared" si="0"/>
        <v>下平子ども会育成会</v>
      </c>
      <c r="AX19" s="69" t="s">
        <v>100</v>
      </c>
    </row>
    <row r="20" spans="2:50" ht="22.5" customHeight="1" x14ac:dyDescent="0.15">
      <c r="B20" s="95">
        <v>41</v>
      </c>
      <c r="C20" s="239"/>
      <c r="D20" s="240"/>
      <c r="E20" s="240"/>
      <c r="F20" s="240"/>
      <c r="G20" s="240"/>
      <c r="H20" s="241"/>
      <c r="I20" s="157" t="s">
        <v>20</v>
      </c>
      <c r="J20" s="158"/>
      <c r="K20" s="151" t="s">
        <v>185</v>
      </c>
      <c r="L20" s="152"/>
      <c r="M20" s="152"/>
      <c r="N20" s="153"/>
      <c r="O20" s="99"/>
      <c r="P20" s="99"/>
      <c r="Q20" s="114"/>
      <c r="R20" s="6"/>
      <c r="S20" s="18"/>
      <c r="T20" s="239"/>
      <c r="U20" s="240"/>
      <c r="V20" s="240"/>
      <c r="W20" s="240"/>
      <c r="X20" s="240"/>
      <c r="Y20" s="241"/>
      <c r="Z20" s="157" t="s">
        <v>20</v>
      </c>
      <c r="AA20" s="158"/>
      <c r="AB20" s="151" t="s">
        <v>185</v>
      </c>
      <c r="AC20" s="152"/>
      <c r="AD20" s="152"/>
      <c r="AE20" s="153"/>
      <c r="AF20" s="99"/>
      <c r="AG20" s="99"/>
      <c r="AH20" s="114"/>
      <c r="AP20" s="68" t="s">
        <v>78</v>
      </c>
      <c r="AT20" t="s">
        <v>82</v>
      </c>
      <c r="AW20" s="72" t="str">
        <f t="shared" si="0"/>
        <v>駒場子ども会育成会</v>
      </c>
      <c r="AX20" s="69" t="s">
        <v>101</v>
      </c>
    </row>
    <row r="21" spans="2:50" ht="22.5" customHeight="1" x14ac:dyDescent="0.15">
      <c r="B21" s="96">
        <v>42</v>
      </c>
      <c r="C21" s="146"/>
      <c r="D21" s="147"/>
      <c r="E21" s="147"/>
      <c r="F21" s="147"/>
      <c r="G21" s="147"/>
      <c r="H21" s="148"/>
      <c r="I21" s="141" t="s">
        <v>20</v>
      </c>
      <c r="J21" s="142"/>
      <c r="K21" s="143" t="s">
        <v>186</v>
      </c>
      <c r="L21" s="144"/>
      <c r="M21" s="144"/>
      <c r="N21" s="145"/>
      <c r="O21" s="100"/>
      <c r="P21" s="100"/>
      <c r="Q21" s="115"/>
      <c r="R21" s="6"/>
      <c r="S21" s="19"/>
      <c r="T21" s="146"/>
      <c r="U21" s="147"/>
      <c r="V21" s="147"/>
      <c r="W21" s="147"/>
      <c r="X21" s="147"/>
      <c r="Y21" s="148"/>
      <c r="Z21" s="141" t="s">
        <v>20</v>
      </c>
      <c r="AA21" s="142"/>
      <c r="AB21" s="143" t="s">
        <v>186</v>
      </c>
      <c r="AC21" s="144"/>
      <c r="AD21" s="144"/>
      <c r="AE21" s="145"/>
      <c r="AF21" s="100"/>
      <c r="AG21" s="100"/>
      <c r="AH21" s="115"/>
      <c r="AP21" s="68" t="s">
        <v>79</v>
      </c>
      <c r="AT21" t="s">
        <v>82</v>
      </c>
      <c r="AW21" s="72" t="str">
        <f t="shared" si="0"/>
        <v>竜口子ども会育成会</v>
      </c>
      <c r="AX21" s="69" t="s">
        <v>102</v>
      </c>
    </row>
    <row r="22" spans="2:50" ht="22.5" customHeight="1" x14ac:dyDescent="0.15">
      <c r="B22" s="96">
        <v>43</v>
      </c>
      <c r="C22" s="146"/>
      <c r="D22" s="147"/>
      <c r="E22" s="147"/>
      <c r="F22" s="147"/>
      <c r="G22" s="147"/>
      <c r="H22" s="148"/>
      <c r="I22" s="141" t="s">
        <v>20</v>
      </c>
      <c r="J22" s="142"/>
      <c r="K22" s="143" t="s">
        <v>186</v>
      </c>
      <c r="L22" s="144"/>
      <c r="M22" s="144"/>
      <c r="N22" s="145"/>
      <c r="O22" s="100"/>
      <c r="P22" s="100"/>
      <c r="Q22" s="115"/>
      <c r="R22" s="6"/>
      <c r="S22" s="19"/>
      <c r="T22" s="146"/>
      <c r="U22" s="147"/>
      <c r="V22" s="147"/>
      <c r="W22" s="147"/>
      <c r="X22" s="147"/>
      <c r="Y22" s="148"/>
      <c r="Z22" s="141" t="s">
        <v>20</v>
      </c>
      <c r="AA22" s="142"/>
      <c r="AB22" s="143" t="s">
        <v>186</v>
      </c>
      <c r="AC22" s="144"/>
      <c r="AD22" s="144"/>
      <c r="AE22" s="145"/>
      <c r="AF22" s="100"/>
      <c r="AG22" s="100"/>
      <c r="AH22" s="115"/>
      <c r="AP22" s="68" t="s">
        <v>80</v>
      </c>
      <c r="AT22" t="s">
        <v>82</v>
      </c>
      <c r="AW22" s="72" t="str">
        <f t="shared" si="0"/>
        <v>上平子ども会育成会</v>
      </c>
      <c r="AX22" s="69" t="s">
        <v>103</v>
      </c>
    </row>
    <row r="23" spans="2:50" ht="22.5" customHeight="1" x14ac:dyDescent="0.15">
      <c r="B23" s="96">
        <v>44</v>
      </c>
      <c r="C23" s="146"/>
      <c r="D23" s="147"/>
      <c r="E23" s="147"/>
      <c r="F23" s="147"/>
      <c r="G23" s="147"/>
      <c r="H23" s="148"/>
      <c r="I23" s="141" t="s">
        <v>20</v>
      </c>
      <c r="J23" s="142"/>
      <c r="K23" s="143" t="s">
        <v>186</v>
      </c>
      <c r="L23" s="144"/>
      <c r="M23" s="144"/>
      <c r="N23" s="145"/>
      <c r="O23" s="100"/>
      <c r="P23" s="100"/>
      <c r="Q23" s="115"/>
      <c r="R23" s="6"/>
      <c r="S23" s="19"/>
      <c r="T23" s="146"/>
      <c r="U23" s="147"/>
      <c r="V23" s="147"/>
      <c r="W23" s="147"/>
      <c r="X23" s="147"/>
      <c r="Y23" s="148"/>
      <c r="Z23" s="141" t="s">
        <v>20</v>
      </c>
      <c r="AA23" s="142"/>
      <c r="AB23" s="143" t="s">
        <v>186</v>
      </c>
      <c r="AC23" s="144"/>
      <c r="AD23" s="144"/>
      <c r="AE23" s="145"/>
      <c r="AF23" s="100"/>
      <c r="AG23" s="100"/>
      <c r="AH23" s="115"/>
      <c r="AP23" s="68" t="s">
        <v>81</v>
      </c>
      <c r="AT23" t="s">
        <v>82</v>
      </c>
      <c r="AW23" s="72" t="str">
        <f t="shared" si="0"/>
        <v>新田子ども会育成会</v>
      </c>
      <c r="AX23" s="69" t="s">
        <v>104</v>
      </c>
    </row>
    <row r="24" spans="2:50" ht="22.5" customHeight="1" x14ac:dyDescent="0.15">
      <c r="B24" s="97">
        <v>45</v>
      </c>
      <c r="C24" s="161"/>
      <c r="D24" s="162"/>
      <c r="E24" s="162"/>
      <c r="F24" s="162"/>
      <c r="G24" s="162"/>
      <c r="H24" s="163"/>
      <c r="I24" s="141" t="s">
        <v>20</v>
      </c>
      <c r="J24" s="142"/>
      <c r="K24" s="143" t="s">
        <v>186</v>
      </c>
      <c r="L24" s="144"/>
      <c r="M24" s="144"/>
      <c r="N24" s="145"/>
      <c r="O24" s="101"/>
      <c r="P24" s="101"/>
      <c r="Q24" s="116"/>
      <c r="R24" s="6"/>
      <c r="S24" s="20"/>
      <c r="T24" s="161"/>
      <c r="U24" s="162"/>
      <c r="V24" s="162"/>
      <c r="W24" s="162"/>
      <c r="X24" s="162"/>
      <c r="Y24" s="163"/>
      <c r="Z24" s="141" t="s">
        <v>20</v>
      </c>
      <c r="AA24" s="142"/>
      <c r="AB24" s="143" t="s">
        <v>186</v>
      </c>
      <c r="AC24" s="144"/>
      <c r="AD24" s="144"/>
      <c r="AE24" s="145"/>
      <c r="AF24" s="101"/>
      <c r="AG24" s="101"/>
      <c r="AH24" s="116"/>
    </row>
    <row r="25" spans="2:50" ht="22.5" customHeight="1" x14ac:dyDescent="0.15">
      <c r="B25" s="95">
        <v>46</v>
      </c>
      <c r="C25" s="239"/>
      <c r="D25" s="240"/>
      <c r="E25" s="240"/>
      <c r="F25" s="240"/>
      <c r="G25" s="240"/>
      <c r="H25" s="241"/>
      <c r="I25" s="157" t="s">
        <v>20</v>
      </c>
      <c r="J25" s="158"/>
      <c r="K25" s="151" t="s">
        <v>186</v>
      </c>
      <c r="L25" s="152"/>
      <c r="M25" s="152"/>
      <c r="N25" s="153"/>
      <c r="O25" s="99"/>
      <c r="P25" s="99"/>
      <c r="Q25" s="114"/>
      <c r="R25" s="6"/>
      <c r="S25" s="18"/>
      <c r="T25" s="239"/>
      <c r="U25" s="240"/>
      <c r="V25" s="240"/>
      <c r="W25" s="240"/>
      <c r="X25" s="240"/>
      <c r="Y25" s="241"/>
      <c r="Z25" s="157" t="s">
        <v>20</v>
      </c>
      <c r="AA25" s="158"/>
      <c r="AB25" s="151" t="s">
        <v>186</v>
      </c>
      <c r="AC25" s="152"/>
      <c r="AD25" s="152"/>
      <c r="AE25" s="153"/>
      <c r="AF25" s="99"/>
      <c r="AG25" s="99"/>
      <c r="AH25" s="114"/>
    </row>
    <row r="26" spans="2:50" ht="22.5" customHeight="1" x14ac:dyDescent="0.15">
      <c r="B26" s="96">
        <v>47</v>
      </c>
      <c r="C26" s="146"/>
      <c r="D26" s="147"/>
      <c r="E26" s="147"/>
      <c r="F26" s="147"/>
      <c r="G26" s="147"/>
      <c r="H26" s="148"/>
      <c r="I26" s="141" t="s">
        <v>20</v>
      </c>
      <c r="J26" s="142"/>
      <c r="K26" s="143" t="s">
        <v>186</v>
      </c>
      <c r="L26" s="144"/>
      <c r="M26" s="144"/>
      <c r="N26" s="145"/>
      <c r="O26" s="100"/>
      <c r="P26" s="100"/>
      <c r="Q26" s="115"/>
      <c r="R26" s="6"/>
      <c r="S26" s="19"/>
      <c r="T26" s="146"/>
      <c r="U26" s="147"/>
      <c r="V26" s="147"/>
      <c r="W26" s="147"/>
      <c r="X26" s="147"/>
      <c r="Y26" s="148"/>
      <c r="Z26" s="141" t="s">
        <v>20</v>
      </c>
      <c r="AA26" s="142"/>
      <c r="AB26" s="143" t="s">
        <v>186</v>
      </c>
      <c r="AC26" s="144"/>
      <c r="AD26" s="144"/>
      <c r="AE26" s="145"/>
      <c r="AF26" s="100"/>
      <c r="AG26" s="100"/>
      <c r="AH26" s="115"/>
    </row>
    <row r="27" spans="2:50" ht="22.5" customHeight="1" x14ac:dyDescent="0.15">
      <c r="B27" s="96">
        <v>48</v>
      </c>
      <c r="C27" s="146"/>
      <c r="D27" s="147"/>
      <c r="E27" s="147"/>
      <c r="F27" s="147"/>
      <c r="G27" s="147"/>
      <c r="H27" s="148"/>
      <c r="I27" s="141" t="s">
        <v>20</v>
      </c>
      <c r="J27" s="142"/>
      <c r="K27" s="143" t="s">
        <v>186</v>
      </c>
      <c r="L27" s="144"/>
      <c r="M27" s="144"/>
      <c r="N27" s="145"/>
      <c r="O27" s="100"/>
      <c r="P27" s="100"/>
      <c r="Q27" s="115"/>
      <c r="R27" s="6"/>
      <c r="S27" s="19"/>
      <c r="T27" s="146"/>
      <c r="U27" s="147"/>
      <c r="V27" s="147"/>
      <c r="W27" s="147"/>
      <c r="X27" s="147"/>
      <c r="Y27" s="148"/>
      <c r="Z27" s="141" t="s">
        <v>20</v>
      </c>
      <c r="AA27" s="142"/>
      <c r="AB27" s="143" t="s">
        <v>186</v>
      </c>
      <c r="AC27" s="144"/>
      <c r="AD27" s="144"/>
      <c r="AE27" s="145"/>
      <c r="AF27" s="100"/>
      <c r="AG27" s="100"/>
      <c r="AH27" s="115"/>
    </row>
    <row r="28" spans="2:50" ht="22.5" customHeight="1" x14ac:dyDescent="0.15">
      <c r="B28" s="96">
        <v>49</v>
      </c>
      <c r="C28" s="146"/>
      <c r="D28" s="147"/>
      <c r="E28" s="147"/>
      <c r="F28" s="147"/>
      <c r="G28" s="147"/>
      <c r="H28" s="148"/>
      <c r="I28" s="141" t="s">
        <v>20</v>
      </c>
      <c r="J28" s="142"/>
      <c r="K28" s="143" t="s">
        <v>186</v>
      </c>
      <c r="L28" s="144"/>
      <c r="M28" s="144"/>
      <c r="N28" s="145"/>
      <c r="O28" s="100"/>
      <c r="P28" s="100"/>
      <c r="Q28" s="115"/>
      <c r="R28" s="6"/>
      <c r="S28" s="19"/>
      <c r="T28" s="146"/>
      <c r="U28" s="147"/>
      <c r="V28" s="147"/>
      <c r="W28" s="147"/>
      <c r="X28" s="147"/>
      <c r="Y28" s="148"/>
      <c r="Z28" s="141" t="s">
        <v>20</v>
      </c>
      <c r="AA28" s="142"/>
      <c r="AB28" s="143" t="s">
        <v>186</v>
      </c>
      <c r="AC28" s="144"/>
      <c r="AD28" s="144"/>
      <c r="AE28" s="145"/>
      <c r="AF28" s="100"/>
      <c r="AG28" s="100"/>
      <c r="AH28" s="115"/>
    </row>
    <row r="29" spans="2:50" ht="22.5" customHeight="1" x14ac:dyDescent="0.15">
      <c r="B29" s="97">
        <v>50</v>
      </c>
      <c r="C29" s="161"/>
      <c r="D29" s="162"/>
      <c r="E29" s="162"/>
      <c r="F29" s="162"/>
      <c r="G29" s="162"/>
      <c r="H29" s="163"/>
      <c r="I29" s="141" t="s">
        <v>20</v>
      </c>
      <c r="J29" s="142"/>
      <c r="K29" s="143" t="s">
        <v>186</v>
      </c>
      <c r="L29" s="144"/>
      <c r="M29" s="144"/>
      <c r="N29" s="145"/>
      <c r="O29" s="101"/>
      <c r="P29" s="101"/>
      <c r="Q29" s="116"/>
      <c r="R29" s="6"/>
      <c r="S29" s="20"/>
      <c r="T29" s="161"/>
      <c r="U29" s="162"/>
      <c r="V29" s="162"/>
      <c r="W29" s="162"/>
      <c r="X29" s="162"/>
      <c r="Y29" s="163"/>
      <c r="Z29" s="141" t="s">
        <v>20</v>
      </c>
      <c r="AA29" s="142"/>
      <c r="AB29" s="143" t="s">
        <v>186</v>
      </c>
      <c r="AC29" s="144"/>
      <c r="AD29" s="144"/>
      <c r="AE29" s="145"/>
      <c r="AF29" s="101"/>
      <c r="AG29" s="101"/>
      <c r="AH29" s="116"/>
    </row>
    <row r="30" spans="2:50" ht="22.5" customHeight="1" x14ac:dyDescent="0.15">
      <c r="B30" s="95">
        <v>51</v>
      </c>
      <c r="C30" s="239"/>
      <c r="D30" s="240"/>
      <c r="E30" s="240"/>
      <c r="F30" s="240"/>
      <c r="G30" s="240"/>
      <c r="H30" s="241"/>
      <c r="I30" s="157" t="s">
        <v>20</v>
      </c>
      <c r="J30" s="158"/>
      <c r="K30" s="151" t="s">
        <v>186</v>
      </c>
      <c r="L30" s="152"/>
      <c r="M30" s="152"/>
      <c r="N30" s="153"/>
      <c r="O30" s="99"/>
      <c r="P30" s="99"/>
      <c r="Q30" s="114"/>
      <c r="R30" s="6"/>
      <c r="S30" s="18"/>
      <c r="T30" s="239"/>
      <c r="U30" s="240"/>
      <c r="V30" s="240"/>
      <c r="W30" s="240"/>
      <c r="X30" s="240"/>
      <c r="Y30" s="241"/>
      <c r="Z30" s="157" t="s">
        <v>20</v>
      </c>
      <c r="AA30" s="158"/>
      <c r="AB30" s="151" t="s">
        <v>186</v>
      </c>
      <c r="AC30" s="152"/>
      <c r="AD30" s="152"/>
      <c r="AE30" s="153"/>
      <c r="AF30" s="99"/>
      <c r="AG30" s="99"/>
      <c r="AH30" s="114"/>
    </row>
    <row r="31" spans="2:50" ht="22.5" customHeight="1" x14ac:dyDescent="0.15">
      <c r="B31" s="96">
        <v>52</v>
      </c>
      <c r="C31" s="146"/>
      <c r="D31" s="147"/>
      <c r="E31" s="147"/>
      <c r="F31" s="147"/>
      <c r="G31" s="147"/>
      <c r="H31" s="148"/>
      <c r="I31" s="141" t="s">
        <v>20</v>
      </c>
      <c r="J31" s="142"/>
      <c r="K31" s="143" t="s">
        <v>186</v>
      </c>
      <c r="L31" s="144"/>
      <c r="M31" s="144"/>
      <c r="N31" s="145"/>
      <c r="O31" s="100"/>
      <c r="P31" s="100"/>
      <c r="Q31" s="115"/>
      <c r="R31" s="6"/>
      <c r="S31" s="19"/>
      <c r="T31" s="146"/>
      <c r="U31" s="147"/>
      <c r="V31" s="147"/>
      <c r="W31" s="147"/>
      <c r="X31" s="147"/>
      <c r="Y31" s="148"/>
      <c r="Z31" s="141" t="s">
        <v>20</v>
      </c>
      <c r="AA31" s="142"/>
      <c r="AB31" s="143" t="s">
        <v>186</v>
      </c>
      <c r="AC31" s="144"/>
      <c r="AD31" s="144"/>
      <c r="AE31" s="145"/>
      <c r="AF31" s="100"/>
      <c r="AG31" s="100"/>
      <c r="AH31" s="115"/>
    </row>
    <row r="32" spans="2:50" ht="22.5" customHeight="1" x14ac:dyDescent="0.15">
      <c r="B32" s="96">
        <v>53</v>
      </c>
      <c r="C32" s="146"/>
      <c r="D32" s="147"/>
      <c r="E32" s="147"/>
      <c r="F32" s="147"/>
      <c r="G32" s="147"/>
      <c r="H32" s="148"/>
      <c r="I32" s="141" t="s">
        <v>20</v>
      </c>
      <c r="J32" s="142"/>
      <c r="K32" s="143" t="s">
        <v>186</v>
      </c>
      <c r="L32" s="144"/>
      <c r="M32" s="144"/>
      <c r="N32" s="145"/>
      <c r="O32" s="100"/>
      <c r="P32" s="100"/>
      <c r="Q32" s="115"/>
      <c r="R32" s="6"/>
      <c r="S32" s="19"/>
      <c r="T32" s="146"/>
      <c r="U32" s="147"/>
      <c r="V32" s="147"/>
      <c r="W32" s="147"/>
      <c r="X32" s="147"/>
      <c r="Y32" s="148"/>
      <c r="Z32" s="141" t="s">
        <v>20</v>
      </c>
      <c r="AA32" s="142"/>
      <c r="AB32" s="143" t="s">
        <v>186</v>
      </c>
      <c r="AC32" s="144"/>
      <c r="AD32" s="144"/>
      <c r="AE32" s="145"/>
      <c r="AF32" s="100"/>
      <c r="AG32" s="100"/>
      <c r="AH32" s="115"/>
    </row>
    <row r="33" spans="2:34" ht="22.5" customHeight="1" x14ac:dyDescent="0.15">
      <c r="B33" s="96">
        <v>54</v>
      </c>
      <c r="C33" s="146"/>
      <c r="D33" s="147"/>
      <c r="E33" s="147"/>
      <c r="F33" s="147"/>
      <c r="G33" s="147"/>
      <c r="H33" s="148"/>
      <c r="I33" s="141" t="s">
        <v>20</v>
      </c>
      <c r="J33" s="142"/>
      <c r="K33" s="143" t="s">
        <v>186</v>
      </c>
      <c r="L33" s="144"/>
      <c r="M33" s="144"/>
      <c r="N33" s="145"/>
      <c r="O33" s="100"/>
      <c r="P33" s="100"/>
      <c r="Q33" s="115"/>
      <c r="R33" s="6"/>
      <c r="S33" s="19"/>
      <c r="T33" s="146"/>
      <c r="U33" s="147"/>
      <c r="V33" s="147"/>
      <c r="W33" s="147"/>
      <c r="X33" s="147"/>
      <c r="Y33" s="148"/>
      <c r="Z33" s="141" t="s">
        <v>20</v>
      </c>
      <c r="AA33" s="142"/>
      <c r="AB33" s="143" t="s">
        <v>186</v>
      </c>
      <c r="AC33" s="144"/>
      <c r="AD33" s="144"/>
      <c r="AE33" s="145"/>
      <c r="AF33" s="100"/>
      <c r="AG33" s="100"/>
      <c r="AH33" s="115"/>
    </row>
    <row r="34" spans="2:34" ht="22.5" customHeight="1" x14ac:dyDescent="0.15">
      <c r="B34" s="97">
        <v>55</v>
      </c>
      <c r="C34" s="161"/>
      <c r="D34" s="162"/>
      <c r="E34" s="162"/>
      <c r="F34" s="162"/>
      <c r="G34" s="162"/>
      <c r="H34" s="163"/>
      <c r="I34" s="159" t="s">
        <v>20</v>
      </c>
      <c r="J34" s="160"/>
      <c r="K34" s="143" t="s">
        <v>186</v>
      </c>
      <c r="L34" s="144"/>
      <c r="M34" s="144"/>
      <c r="N34" s="145"/>
      <c r="O34" s="101"/>
      <c r="P34" s="101"/>
      <c r="Q34" s="116"/>
      <c r="R34" s="6"/>
      <c r="S34" s="20"/>
      <c r="T34" s="161"/>
      <c r="U34" s="162"/>
      <c r="V34" s="162"/>
      <c r="W34" s="162"/>
      <c r="X34" s="162"/>
      <c r="Y34" s="163"/>
      <c r="Z34" s="159" t="s">
        <v>20</v>
      </c>
      <c r="AA34" s="160"/>
      <c r="AB34" s="164" t="s">
        <v>186</v>
      </c>
      <c r="AC34" s="165"/>
      <c r="AD34" s="165"/>
      <c r="AE34" s="166"/>
      <c r="AF34" s="101"/>
      <c r="AG34" s="101"/>
      <c r="AH34" s="116"/>
    </row>
    <row r="35" spans="2:34" x14ac:dyDescent="0.15">
      <c r="B35" s="6"/>
      <c r="J35" s="1"/>
      <c r="K35" s="4"/>
      <c r="L35" s="4"/>
      <c r="M35" s="4"/>
      <c r="N35" s="4"/>
      <c r="O35" s="4"/>
    </row>
    <row r="39" spans="2:34" x14ac:dyDescent="0.15">
      <c r="Z39" s="117"/>
      <c r="AH39" s="118"/>
    </row>
  </sheetData>
  <mergeCells count="168">
    <mergeCell ref="B2:I2"/>
    <mergeCell ref="K3:V3"/>
    <mergeCell ref="AB3:AC3"/>
    <mergeCell ref="S5:X5"/>
    <mergeCell ref="Z5:AH5"/>
    <mergeCell ref="B6:F6"/>
    <mergeCell ref="G6:P6"/>
    <mergeCell ref="S6:X6"/>
    <mergeCell ref="Y6:AH6"/>
    <mergeCell ref="C10:H10"/>
    <mergeCell ref="I10:J10"/>
    <mergeCell ref="K10:N10"/>
    <mergeCell ref="T10:Y10"/>
    <mergeCell ref="Z10:AA10"/>
    <mergeCell ref="AB10:AE10"/>
    <mergeCell ref="S7:X7"/>
    <mergeCell ref="Y7:AB7"/>
    <mergeCell ref="AD7:AF7"/>
    <mergeCell ref="C9:H9"/>
    <mergeCell ref="I9:J9"/>
    <mergeCell ref="K9:N9"/>
    <mergeCell ref="T9:Y9"/>
    <mergeCell ref="Z9:AA9"/>
    <mergeCell ref="AB9:AE9"/>
    <mergeCell ref="C12:H12"/>
    <mergeCell ref="I12:J12"/>
    <mergeCell ref="K12:N12"/>
    <mergeCell ref="T12:Y12"/>
    <mergeCell ref="Z12:AA12"/>
    <mergeCell ref="AB12:AE12"/>
    <mergeCell ref="C11:H11"/>
    <mergeCell ref="I11:J11"/>
    <mergeCell ref="K11:N11"/>
    <mergeCell ref="T11:Y11"/>
    <mergeCell ref="Z11:AA11"/>
    <mergeCell ref="AB11:AE11"/>
    <mergeCell ref="C14:H14"/>
    <mergeCell ref="I14:J14"/>
    <mergeCell ref="K14:N14"/>
    <mergeCell ref="T14:Y14"/>
    <mergeCell ref="Z14:AA14"/>
    <mergeCell ref="AB14:AE14"/>
    <mergeCell ref="C13:H13"/>
    <mergeCell ref="I13:J13"/>
    <mergeCell ref="K13:N13"/>
    <mergeCell ref="T13:Y13"/>
    <mergeCell ref="Z13:AA13"/>
    <mergeCell ref="AB13:AE13"/>
    <mergeCell ref="C16:H16"/>
    <mergeCell ref="I16:J16"/>
    <mergeCell ref="K16:N16"/>
    <mergeCell ref="T16:Y16"/>
    <mergeCell ref="Z16:AA16"/>
    <mergeCell ref="AB16:AE16"/>
    <mergeCell ref="C15:H15"/>
    <mergeCell ref="I15:J15"/>
    <mergeCell ref="K15:N15"/>
    <mergeCell ref="T15:Y15"/>
    <mergeCell ref="Z15:AA15"/>
    <mergeCell ref="AB15:AE15"/>
    <mergeCell ref="C18:H18"/>
    <mergeCell ref="I18:J18"/>
    <mergeCell ref="K18:N18"/>
    <mergeCell ref="T18:Y18"/>
    <mergeCell ref="Z18:AA18"/>
    <mergeCell ref="AB18:AE18"/>
    <mergeCell ref="C17:H17"/>
    <mergeCell ref="I17:J17"/>
    <mergeCell ref="K17:N17"/>
    <mergeCell ref="T17:Y17"/>
    <mergeCell ref="Z17:AA17"/>
    <mergeCell ref="AB17:AE17"/>
    <mergeCell ref="C20:H20"/>
    <mergeCell ref="I20:J20"/>
    <mergeCell ref="K20:N20"/>
    <mergeCell ref="T20:Y20"/>
    <mergeCell ref="Z20:AA20"/>
    <mergeCell ref="AB20:AE20"/>
    <mergeCell ref="C19:H19"/>
    <mergeCell ref="I19:J19"/>
    <mergeCell ref="K19:N19"/>
    <mergeCell ref="T19:Y19"/>
    <mergeCell ref="Z19:AA19"/>
    <mergeCell ref="AB19:AE19"/>
    <mergeCell ref="C22:H22"/>
    <mergeCell ref="I22:J22"/>
    <mergeCell ref="K22:N22"/>
    <mergeCell ref="T22:Y22"/>
    <mergeCell ref="Z22:AA22"/>
    <mergeCell ref="AB22:AE22"/>
    <mergeCell ref="C21:H21"/>
    <mergeCell ref="I21:J21"/>
    <mergeCell ref="K21:N21"/>
    <mergeCell ref="T21:Y21"/>
    <mergeCell ref="Z21:AA21"/>
    <mergeCell ref="AB21:AE21"/>
    <mergeCell ref="C24:H24"/>
    <mergeCell ref="I24:J24"/>
    <mergeCell ref="K24:N24"/>
    <mergeCell ref="T24:Y24"/>
    <mergeCell ref="Z24:AA24"/>
    <mergeCell ref="AB24:AE24"/>
    <mergeCell ref="C23:H23"/>
    <mergeCell ref="I23:J23"/>
    <mergeCell ref="K23:N23"/>
    <mergeCell ref="T23:Y23"/>
    <mergeCell ref="Z23:AA23"/>
    <mergeCell ref="AB23:AE23"/>
    <mergeCell ref="C26:H26"/>
    <mergeCell ref="I26:J26"/>
    <mergeCell ref="K26:N26"/>
    <mergeCell ref="T26:Y26"/>
    <mergeCell ref="Z26:AA26"/>
    <mergeCell ref="AB26:AE26"/>
    <mergeCell ref="C25:H25"/>
    <mergeCell ref="I25:J25"/>
    <mergeCell ref="K25:N25"/>
    <mergeCell ref="T25:Y25"/>
    <mergeCell ref="Z25:AA25"/>
    <mergeCell ref="AB25:AE25"/>
    <mergeCell ref="C28:H28"/>
    <mergeCell ref="I28:J28"/>
    <mergeCell ref="K28:N28"/>
    <mergeCell ref="T28:Y28"/>
    <mergeCell ref="Z28:AA28"/>
    <mergeCell ref="AB28:AE28"/>
    <mergeCell ref="C27:H27"/>
    <mergeCell ref="I27:J27"/>
    <mergeCell ref="K27:N27"/>
    <mergeCell ref="T27:Y27"/>
    <mergeCell ref="Z27:AA27"/>
    <mergeCell ref="AB27:AE27"/>
    <mergeCell ref="C30:H30"/>
    <mergeCell ref="I30:J30"/>
    <mergeCell ref="K30:N30"/>
    <mergeCell ref="T30:Y30"/>
    <mergeCell ref="Z30:AA30"/>
    <mergeCell ref="AB30:AE30"/>
    <mergeCell ref="C29:H29"/>
    <mergeCell ref="I29:J29"/>
    <mergeCell ref="K29:N29"/>
    <mergeCell ref="T29:Y29"/>
    <mergeCell ref="Z29:AA29"/>
    <mergeCell ref="AB29:AE29"/>
    <mergeCell ref="C32:H32"/>
    <mergeCell ref="I32:J32"/>
    <mergeCell ref="K32:N32"/>
    <mergeCell ref="T32:Y32"/>
    <mergeCell ref="Z32:AA32"/>
    <mergeCell ref="AB32:AE32"/>
    <mergeCell ref="C31:H31"/>
    <mergeCell ref="I31:J31"/>
    <mergeCell ref="K31:N31"/>
    <mergeCell ref="T31:Y31"/>
    <mergeCell ref="Z31:AA31"/>
    <mergeCell ref="AB31:AE31"/>
    <mergeCell ref="C34:H34"/>
    <mergeCell ref="I34:J34"/>
    <mergeCell ref="K34:N34"/>
    <mergeCell ref="T34:Y34"/>
    <mergeCell ref="Z34:AA34"/>
    <mergeCell ref="AB34:AE34"/>
    <mergeCell ref="C33:H33"/>
    <mergeCell ref="I33:J33"/>
    <mergeCell ref="K33:N33"/>
    <mergeCell ref="T33:Y33"/>
    <mergeCell ref="Z33:AA33"/>
    <mergeCell ref="AB33:AE33"/>
  </mergeCells>
  <phoneticPr fontId="16"/>
  <dataValidations count="1">
    <dataValidation type="list" allowBlank="1" showInputMessage="1" showErrorMessage="1" sqref="G6:P6">
      <formula1>$AP$2:$AP$23</formula1>
    </dataValidation>
  </dataValidations>
  <pageMargins left="0.61" right="0.22" top="0.6" bottom="0.18" header="0.31496062992125984" footer="0.09"/>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showGridLines="0" tabSelected="1" view="pageBreakPreview" zoomScale="115" zoomScaleNormal="100" zoomScaleSheetLayoutView="115" workbookViewId="0">
      <selection activeCell="H31" sqref="H31:AH31"/>
    </sheetView>
  </sheetViews>
  <sheetFormatPr defaultRowHeight="13.5" x14ac:dyDescent="0.15"/>
  <cols>
    <col min="1" max="4" width="2.625" customWidth="1"/>
    <col min="5" max="5" width="4.5" customWidth="1"/>
    <col min="6" max="42" width="2.625" customWidth="1"/>
  </cols>
  <sheetData>
    <row r="1" spans="1:49" x14ac:dyDescent="0.15">
      <c r="AH1" s="12" t="s">
        <v>188</v>
      </c>
    </row>
    <row r="2" spans="1:49" ht="24" customHeight="1" x14ac:dyDescent="0.15">
      <c r="A2" s="341" t="s">
        <v>172</v>
      </c>
      <c r="B2" s="341"/>
      <c r="C2" s="341"/>
      <c r="D2" s="341"/>
      <c r="E2" s="341"/>
      <c r="F2" s="341"/>
      <c r="G2" s="341"/>
      <c r="H2" s="341"/>
      <c r="I2" s="13" t="s">
        <v>173</v>
      </c>
      <c r="AH2" s="118" t="s">
        <v>189</v>
      </c>
    </row>
    <row r="3" spans="1:49" x14ac:dyDescent="0.15">
      <c r="A3" s="6"/>
      <c r="B3" s="6" t="s">
        <v>176</v>
      </c>
      <c r="C3" s="6"/>
      <c r="D3" s="6"/>
      <c r="E3" s="6"/>
      <c r="F3" s="6"/>
      <c r="G3" s="6"/>
      <c r="H3" s="6"/>
      <c r="I3" s="6"/>
      <c r="AA3" s="118" t="s">
        <v>265</v>
      </c>
      <c r="AB3" s="307">
        <v>20</v>
      </c>
      <c r="AC3" s="307"/>
      <c r="AD3" s="6" t="s">
        <v>25</v>
      </c>
      <c r="AE3" s="120"/>
      <c r="AF3" s="6" t="s">
        <v>26</v>
      </c>
      <c r="AG3" s="120"/>
      <c r="AH3" s="6" t="s">
        <v>27</v>
      </c>
    </row>
    <row r="4" spans="1:49" ht="24.75" customHeight="1" x14ac:dyDescent="0.15">
      <c r="H4" s="382">
        <v>20</v>
      </c>
      <c r="I4" s="382"/>
      <c r="J4" s="382"/>
      <c r="K4" s="309" t="s">
        <v>190</v>
      </c>
      <c r="L4" s="309"/>
      <c r="M4" s="309"/>
      <c r="N4" s="309"/>
      <c r="O4" s="309"/>
      <c r="P4" s="309"/>
      <c r="Q4" s="309"/>
      <c r="R4" s="309"/>
      <c r="S4" s="309"/>
      <c r="T4" s="309"/>
      <c r="U4" s="309"/>
      <c r="V4" s="309"/>
      <c r="W4" s="309"/>
      <c r="AQ4" t="s">
        <v>67</v>
      </c>
      <c r="AR4" t="s">
        <v>82</v>
      </c>
      <c r="AS4" s="72" t="str">
        <f t="shared" ref="AS4:AS25" si="0">+AQ4&amp;AR4</f>
        <v>下市田1区北子ども会育成会</v>
      </c>
      <c r="AT4" s="69" t="s">
        <v>191</v>
      </c>
      <c r="AU4" t="s">
        <v>192</v>
      </c>
      <c r="AV4" t="s">
        <v>193</v>
      </c>
      <c r="AW4" t="str">
        <f>+AU4&amp;AV4</f>
        <v>シモイチダ１クキタコドモカイイクセイカイ</v>
      </c>
    </row>
    <row r="5" spans="1:49" ht="5.25" customHeight="1" x14ac:dyDescent="0.15">
      <c r="B5" s="121"/>
      <c r="AQ5" t="s">
        <v>66</v>
      </c>
      <c r="AR5" t="s">
        <v>82</v>
      </c>
      <c r="AS5" s="72" t="str">
        <f t="shared" si="0"/>
        <v>下市田1区南子ども会育成会</v>
      </c>
      <c r="AT5" s="69" t="s">
        <v>84</v>
      </c>
      <c r="AU5" t="s">
        <v>194</v>
      </c>
      <c r="AV5" t="s">
        <v>193</v>
      </c>
      <c r="AW5" t="str">
        <f t="shared" ref="AW5:AW25" si="1">+AU5&amp;AV5</f>
        <v>シモイチダ１クミナミコドモカイイクセイカイ</v>
      </c>
    </row>
    <row r="6" spans="1:49" ht="18.75" customHeight="1" x14ac:dyDescent="0.15">
      <c r="P6" s="310" t="s">
        <v>31</v>
      </c>
      <c r="Q6" s="310"/>
      <c r="R6" s="310"/>
      <c r="S6" s="310"/>
      <c r="T6" s="310"/>
      <c r="U6" s="310"/>
      <c r="V6" s="287" t="s">
        <v>64</v>
      </c>
      <c r="W6" s="287"/>
      <c r="X6" s="287"/>
      <c r="Y6" s="287"/>
      <c r="Z6" s="287"/>
      <c r="AA6" s="287"/>
      <c r="AB6" s="287"/>
      <c r="AC6" s="287"/>
      <c r="AD6" s="287"/>
      <c r="AE6" s="287"/>
      <c r="AF6" s="287"/>
      <c r="AG6" s="287"/>
      <c r="AH6" s="287"/>
      <c r="AQ6" t="s">
        <v>60</v>
      </c>
      <c r="AR6" t="s">
        <v>82</v>
      </c>
      <c r="AS6" s="72" t="str">
        <f t="shared" si="0"/>
        <v>下市田2区子ども会育成会</v>
      </c>
      <c r="AT6" s="69" t="s">
        <v>85</v>
      </c>
      <c r="AU6" t="s">
        <v>107</v>
      </c>
      <c r="AV6" t="s">
        <v>129</v>
      </c>
      <c r="AW6" t="str">
        <f t="shared" si="1"/>
        <v>シモイチダ２クコドモカイイクセイカイ</v>
      </c>
    </row>
    <row r="7" spans="1:49" s="122" customFormat="1" ht="18.75" customHeight="1" x14ac:dyDescent="0.15">
      <c r="C7" s="297" t="s">
        <v>195</v>
      </c>
      <c r="D7" s="297"/>
      <c r="E7" s="297"/>
      <c r="F7" s="297"/>
      <c r="G7" s="379" t="s">
        <v>196</v>
      </c>
      <c r="H7" s="380"/>
      <c r="I7" s="381"/>
      <c r="P7" s="301" t="s">
        <v>197</v>
      </c>
      <c r="Q7" s="301"/>
      <c r="R7" s="301"/>
      <c r="S7" s="301"/>
      <c r="T7" s="301"/>
      <c r="U7" s="301"/>
      <c r="V7" s="302" t="str">
        <f>+"("&amp;VLOOKUP(V6,AQ2:AZ23,7,FALSE)&amp;")"</f>
        <v>(シモイチダ６クコドモカイイクセイカイ)</v>
      </c>
      <c r="W7" s="302"/>
      <c r="X7" s="302"/>
      <c r="Y7" s="302"/>
      <c r="Z7" s="302"/>
      <c r="AA7" s="302"/>
      <c r="AB7" s="302"/>
      <c r="AC7" s="302"/>
      <c r="AD7" s="302"/>
      <c r="AE7" s="302"/>
      <c r="AF7" s="302"/>
      <c r="AG7" s="302"/>
      <c r="AH7" s="302"/>
      <c r="AQ7" t="s">
        <v>61</v>
      </c>
      <c r="AR7" t="s">
        <v>82</v>
      </c>
      <c r="AS7" s="72" t="str">
        <f t="shared" si="0"/>
        <v>下市田3区子ども会育成会</v>
      </c>
      <c r="AT7" s="69" t="s">
        <v>86</v>
      </c>
      <c r="AU7" t="s">
        <v>108</v>
      </c>
      <c r="AV7" t="s">
        <v>198</v>
      </c>
      <c r="AW7" t="str">
        <f t="shared" si="1"/>
        <v>シモイチダ３クコドモカイイクセイカイ</v>
      </c>
    </row>
    <row r="8" spans="1:49" ht="22.5" customHeight="1" x14ac:dyDescent="0.15">
      <c r="C8" s="297" t="s">
        <v>199</v>
      </c>
      <c r="D8" s="297"/>
      <c r="E8" s="297"/>
      <c r="F8" s="297"/>
      <c r="G8" s="303"/>
      <c r="H8" s="304"/>
      <c r="I8" s="305"/>
      <c r="P8" s="306" t="s">
        <v>6</v>
      </c>
      <c r="Q8" s="306"/>
      <c r="R8" s="306"/>
      <c r="S8" s="306"/>
      <c r="T8" s="306"/>
      <c r="U8" s="306"/>
      <c r="V8" s="287" t="str">
        <f>+VLOOKUP(V6,AQ2:AZ23,3,FALSE)</f>
        <v>下市田6区子ども会育成会</v>
      </c>
      <c r="W8" s="287"/>
      <c r="X8" s="287"/>
      <c r="Y8" s="287"/>
      <c r="Z8" s="287"/>
      <c r="AA8" s="287"/>
      <c r="AB8" s="287"/>
      <c r="AC8" s="287"/>
      <c r="AD8" s="287"/>
      <c r="AE8" s="287"/>
      <c r="AF8" s="287"/>
      <c r="AG8" s="287"/>
      <c r="AH8" s="287"/>
      <c r="AQ8" t="s">
        <v>62</v>
      </c>
      <c r="AR8" t="s">
        <v>82</v>
      </c>
      <c r="AS8" s="72" t="str">
        <f t="shared" si="0"/>
        <v>下市田4区子ども会育成会</v>
      </c>
      <c r="AT8" s="69" t="s">
        <v>87</v>
      </c>
      <c r="AU8" t="s">
        <v>109</v>
      </c>
      <c r="AV8" t="s">
        <v>198</v>
      </c>
      <c r="AW8" t="str">
        <f t="shared" si="1"/>
        <v>シモイチダ４クコドモカイイクセイカイ</v>
      </c>
    </row>
    <row r="9" spans="1:49" ht="19.149999999999999" customHeight="1" x14ac:dyDescent="0.15">
      <c r="B9" s="311" t="s">
        <v>200</v>
      </c>
      <c r="C9" s="311"/>
      <c r="D9" s="311"/>
      <c r="E9" s="311"/>
      <c r="F9" s="311"/>
      <c r="G9" s="311"/>
      <c r="H9" s="311"/>
      <c r="I9" s="311"/>
      <c r="J9" s="311"/>
      <c r="P9" s="312" t="s">
        <v>24</v>
      </c>
      <c r="Q9" s="312"/>
      <c r="R9" s="312"/>
      <c r="S9" s="312"/>
      <c r="T9" s="312"/>
      <c r="U9" s="312"/>
      <c r="V9" s="123"/>
      <c r="W9" s="313">
        <v>20403</v>
      </c>
      <c r="X9" s="313"/>
      <c r="Y9" s="313"/>
      <c r="Z9" s="313"/>
      <c r="AA9" s="124" t="s">
        <v>201</v>
      </c>
      <c r="AB9" s="313" t="str">
        <f>+VLOOKUP(V6,AQ2:AZ23,4,FALSE)</f>
        <v>0007</v>
      </c>
      <c r="AC9" s="313"/>
      <c r="AD9" s="313"/>
      <c r="AE9" s="123"/>
      <c r="AF9" s="123"/>
      <c r="AG9" s="123"/>
      <c r="AH9" s="123"/>
      <c r="AQ9" t="s">
        <v>63</v>
      </c>
      <c r="AR9" t="s">
        <v>82</v>
      </c>
      <c r="AS9" s="72" t="str">
        <f t="shared" si="0"/>
        <v>下市田5区子ども会育成会</v>
      </c>
      <c r="AT9" s="69" t="s">
        <v>88</v>
      </c>
      <c r="AU9" t="s">
        <v>110</v>
      </c>
      <c r="AV9" t="s">
        <v>193</v>
      </c>
      <c r="AW9" t="str">
        <f t="shared" si="1"/>
        <v>シモイチダ５クコドモカイイクセイカイ</v>
      </c>
    </row>
    <row r="10" spans="1:49" ht="19.149999999999999" customHeight="1" x14ac:dyDescent="0.15">
      <c r="D10" s="1"/>
      <c r="E10" s="1"/>
      <c r="F10" s="1"/>
      <c r="G10" s="1"/>
      <c r="H10" s="1"/>
      <c r="I10" s="1"/>
      <c r="J10" s="1"/>
      <c r="P10" s="286" t="s">
        <v>202</v>
      </c>
      <c r="Q10" s="286"/>
      <c r="R10" s="286"/>
      <c r="S10" s="286"/>
      <c r="T10" s="286"/>
      <c r="U10" s="286"/>
      <c r="V10" s="364" t="s">
        <v>131</v>
      </c>
      <c r="W10" s="364"/>
      <c r="X10" s="364"/>
      <c r="Y10" s="364"/>
      <c r="Z10" s="364"/>
      <c r="AA10" s="364"/>
      <c r="AB10" s="364"/>
      <c r="AC10" s="364"/>
      <c r="AD10" s="364"/>
      <c r="AE10" s="364"/>
      <c r="AF10" s="364"/>
      <c r="AG10" s="364"/>
      <c r="AH10" s="364"/>
      <c r="AQ10" t="s">
        <v>64</v>
      </c>
      <c r="AR10" t="s">
        <v>82</v>
      </c>
      <c r="AS10" s="72" t="str">
        <f t="shared" si="0"/>
        <v>下市田6区子ども会育成会</v>
      </c>
      <c r="AT10" s="69" t="s">
        <v>89</v>
      </c>
      <c r="AU10" t="s">
        <v>111</v>
      </c>
      <c r="AV10" t="s">
        <v>193</v>
      </c>
      <c r="AW10" t="str">
        <f t="shared" si="1"/>
        <v>シモイチダ６クコドモカイイクセイカイ</v>
      </c>
    </row>
    <row r="11" spans="1:49" ht="19.149999999999999" customHeight="1" x14ac:dyDescent="0.15">
      <c r="P11" s="286" t="s">
        <v>203</v>
      </c>
      <c r="Q11" s="286"/>
      <c r="R11" s="286"/>
      <c r="S11" s="286"/>
      <c r="T11" s="286"/>
      <c r="U11" s="286"/>
      <c r="V11" s="364" t="s">
        <v>234</v>
      </c>
      <c r="W11" s="364"/>
      <c r="X11" s="364"/>
      <c r="Y11" s="364"/>
      <c r="Z11" s="364"/>
      <c r="AA11" s="364"/>
      <c r="AB11" s="364"/>
      <c r="AC11" s="364"/>
      <c r="AD11" s="364"/>
      <c r="AE11" s="364"/>
      <c r="AF11" s="364"/>
      <c r="AG11" s="364"/>
      <c r="AH11" s="364"/>
      <c r="AQ11" s="24" t="s">
        <v>65</v>
      </c>
      <c r="AR11" t="s">
        <v>82</v>
      </c>
      <c r="AS11" s="72" t="str">
        <f t="shared" si="0"/>
        <v>吉田東子ども会育成会</v>
      </c>
      <c r="AT11" s="69" t="s">
        <v>90</v>
      </c>
      <c r="AU11" s="24" t="s">
        <v>204</v>
      </c>
      <c r="AV11" t="s">
        <v>193</v>
      </c>
      <c r="AW11" t="str">
        <f t="shared" si="1"/>
        <v>ヨシダヒガシコドモカイイクセイカイ</v>
      </c>
    </row>
    <row r="12" spans="1:49" ht="8.4499999999999993" customHeight="1" x14ac:dyDescent="0.15">
      <c r="P12" s="125"/>
      <c r="Q12" s="125"/>
      <c r="R12" s="125"/>
      <c r="S12" s="125"/>
      <c r="T12" s="125"/>
      <c r="U12" s="125"/>
      <c r="V12" s="1"/>
      <c r="W12" s="1"/>
      <c r="X12" s="1"/>
      <c r="Y12" s="1"/>
      <c r="Z12" s="1"/>
      <c r="AA12" s="1"/>
      <c r="AB12" s="1"/>
      <c r="AC12" s="1"/>
      <c r="AD12" s="1"/>
      <c r="AE12" s="1"/>
      <c r="AF12" s="1"/>
      <c r="AG12" s="1"/>
      <c r="AH12" s="1"/>
      <c r="AQ12" s="24" t="s">
        <v>68</v>
      </c>
      <c r="AR12" t="s">
        <v>82</v>
      </c>
      <c r="AS12" s="72" t="str">
        <f t="shared" si="0"/>
        <v>吉田中子ども会育成会</v>
      </c>
      <c r="AT12" s="69" t="s">
        <v>91</v>
      </c>
      <c r="AU12" s="24" t="s">
        <v>205</v>
      </c>
      <c r="AV12" t="s">
        <v>193</v>
      </c>
      <c r="AW12" t="str">
        <f t="shared" si="1"/>
        <v>ヨシダナカコドモカイイクセイカイ</v>
      </c>
    </row>
    <row r="13" spans="1:49" x14ac:dyDescent="0.15">
      <c r="B13" t="s">
        <v>206</v>
      </c>
      <c r="AQ13" t="s">
        <v>69</v>
      </c>
      <c r="AR13" t="s">
        <v>82</v>
      </c>
      <c r="AS13" s="72" t="str">
        <f t="shared" si="0"/>
        <v>吉田西子ども会育成会</v>
      </c>
      <c r="AT13" s="69" t="s">
        <v>92</v>
      </c>
      <c r="AU13" t="s">
        <v>207</v>
      </c>
      <c r="AV13" t="s">
        <v>193</v>
      </c>
      <c r="AW13" t="str">
        <f t="shared" si="1"/>
        <v>ヨシダニシコドモカイイクセイカイ</v>
      </c>
    </row>
    <row r="14" spans="1:49" ht="20.25" customHeight="1" x14ac:dyDescent="0.15">
      <c r="B14" t="s">
        <v>208</v>
      </c>
      <c r="AQ14" s="24" t="s">
        <v>70</v>
      </c>
      <c r="AR14" t="s">
        <v>82</v>
      </c>
      <c r="AS14" s="72" t="str">
        <f t="shared" si="0"/>
        <v>吉田南子ども会育成会</v>
      </c>
      <c r="AT14" s="69" t="s">
        <v>93</v>
      </c>
      <c r="AU14" s="24" t="s">
        <v>209</v>
      </c>
      <c r="AV14" t="s">
        <v>193</v>
      </c>
      <c r="AW14" t="str">
        <f t="shared" si="1"/>
        <v>ヨシダミナミコドモカイイクセイカイ</v>
      </c>
    </row>
    <row r="15" spans="1:49" ht="15" customHeight="1" x14ac:dyDescent="0.15">
      <c r="B15" s="288" t="s">
        <v>210</v>
      </c>
      <c r="C15" s="289"/>
      <c r="D15" s="290" t="s">
        <v>211</v>
      </c>
      <c r="E15" s="291"/>
      <c r="F15" s="291"/>
      <c r="G15" s="292"/>
      <c r="H15" s="293" t="s">
        <v>212</v>
      </c>
      <c r="I15" s="294"/>
      <c r="J15" s="294"/>
      <c r="K15" s="294"/>
      <c r="L15" s="294"/>
      <c r="M15" s="294"/>
      <c r="N15" s="294"/>
      <c r="O15" s="294"/>
      <c r="P15" s="294"/>
      <c r="Q15" s="294"/>
      <c r="R15" s="295"/>
      <c r="S15" s="293" t="s">
        <v>213</v>
      </c>
      <c r="T15" s="294"/>
      <c r="U15" s="294"/>
      <c r="V15" s="294"/>
      <c r="W15" s="294"/>
      <c r="X15" s="294"/>
      <c r="Y15" s="295"/>
      <c r="Z15" s="290" t="s">
        <v>214</v>
      </c>
      <c r="AA15" s="291"/>
      <c r="AB15" s="291"/>
      <c r="AC15" s="292"/>
      <c r="AD15" s="293" t="s">
        <v>215</v>
      </c>
      <c r="AE15" s="294"/>
      <c r="AF15" s="294"/>
      <c r="AG15" s="294"/>
      <c r="AH15" s="296"/>
      <c r="AQ15" s="24" t="s">
        <v>71</v>
      </c>
      <c r="AR15" t="s">
        <v>82</v>
      </c>
      <c r="AS15" s="72" t="str">
        <f t="shared" si="0"/>
        <v>出原子ども会育成会</v>
      </c>
      <c r="AT15" s="69" t="s">
        <v>94</v>
      </c>
      <c r="AU15" s="24" t="s">
        <v>216</v>
      </c>
      <c r="AV15" t="s">
        <v>217</v>
      </c>
      <c r="AW15" t="str">
        <f t="shared" si="1"/>
        <v>イヅハラコドモカイイクセイカイ</v>
      </c>
    </row>
    <row r="16" spans="1:49" ht="28.15" customHeight="1" x14ac:dyDescent="0.15">
      <c r="B16" s="371">
        <v>4</v>
      </c>
      <c r="C16" s="372"/>
      <c r="D16" s="373" t="s">
        <v>258</v>
      </c>
      <c r="E16" s="374"/>
      <c r="F16" s="374"/>
      <c r="G16" s="375"/>
      <c r="H16" s="351" t="s">
        <v>250</v>
      </c>
      <c r="I16" s="352"/>
      <c r="J16" s="352"/>
      <c r="K16" s="352"/>
      <c r="L16" s="352"/>
      <c r="M16" s="352"/>
      <c r="N16" s="352"/>
      <c r="O16" s="352"/>
      <c r="P16" s="352"/>
      <c r="Q16" s="352"/>
      <c r="R16" s="376"/>
      <c r="S16" s="351" t="s">
        <v>242</v>
      </c>
      <c r="T16" s="352"/>
      <c r="U16" s="352"/>
      <c r="V16" s="352"/>
      <c r="W16" s="352"/>
      <c r="X16" s="352"/>
      <c r="Y16" s="376"/>
      <c r="Z16" s="377">
        <v>20</v>
      </c>
      <c r="AA16" s="378"/>
      <c r="AB16" s="378"/>
      <c r="AC16" s="126" t="s">
        <v>23</v>
      </c>
      <c r="AD16" s="259"/>
      <c r="AE16" s="257"/>
      <c r="AF16" s="257"/>
      <c r="AG16" s="257"/>
      <c r="AH16" s="260"/>
      <c r="AQ16" s="24" t="s">
        <v>72</v>
      </c>
      <c r="AR16" t="s">
        <v>82</v>
      </c>
      <c r="AS16" s="72" t="str">
        <f t="shared" si="0"/>
        <v>上市田子ども会育成会</v>
      </c>
      <c r="AT16" s="69" t="s">
        <v>95</v>
      </c>
      <c r="AU16" s="24" t="s">
        <v>218</v>
      </c>
      <c r="AV16" t="s">
        <v>219</v>
      </c>
      <c r="AW16" t="str">
        <f t="shared" si="1"/>
        <v>カミイチダコドモカイイクセイカイ</v>
      </c>
    </row>
    <row r="17" spans="1:49" ht="28.15" customHeight="1" x14ac:dyDescent="0.15">
      <c r="B17" s="361">
        <v>5</v>
      </c>
      <c r="C17" s="362"/>
      <c r="D17" s="363" t="s">
        <v>257</v>
      </c>
      <c r="E17" s="364"/>
      <c r="F17" s="364"/>
      <c r="G17" s="365"/>
      <c r="H17" s="357" t="s">
        <v>249</v>
      </c>
      <c r="I17" s="358"/>
      <c r="J17" s="358"/>
      <c r="K17" s="358"/>
      <c r="L17" s="358"/>
      <c r="M17" s="358"/>
      <c r="N17" s="358"/>
      <c r="O17" s="358"/>
      <c r="P17" s="358"/>
      <c r="Q17" s="358"/>
      <c r="R17" s="366"/>
      <c r="S17" s="357" t="s">
        <v>254</v>
      </c>
      <c r="T17" s="358"/>
      <c r="U17" s="358"/>
      <c r="V17" s="358"/>
      <c r="W17" s="358"/>
      <c r="X17" s="358"/>
      <c r="Y17" s="366"/>
      <c r="Z17" s="367">
        <v>40</v>
      </c>
      <c r="AA17" s="368"/>
      <c r="AB17" s="368"/>
      <c r="AC17" s="127"/>
      <c r="AD17" s="264"/>
      <c r="AE17" s="262"/>
      <c r="AF17" s="262"/>
      <c r="AG17" s="262"/>
      <c r="AH17" s="265"/>
      <c r="AQ17" s="24" t="s">
        <v>73</v>
      </c>
      <c r="AR17" t="s">
        <v>82</v>
      </c>
      <c r="AS17" s="72" t="str">
        <f t="shared" si="0"/>
        <v>大島山子ども会育成会</v>
      </c>
      <c r="AT17" s="69" t="s">
        <v>96</v>
      </c>
      <c r="AU17" s="24" t="s">
        <v>220</v>
      </c>
      <c r="AV17" t="s">
        <v>221</v>
      </c>
      <c r="AW17" t="str">
        <f t="shared" si="1"/>
        <v>オオジマサンコドモカイイクセイカイ</v>
      </c>
    </row>
    <row r="18" spans="1:49" ht="28.15" customHeight="1" x14ac:dyDescent="0.15">
      <c r="B18" s="361" t="s">
        <v>255</v>
      </c>
      <c r="C18" s="362"/>
      <c r="D18" s="363" t="s">
        <v>256</v>
      </c>
      <c r="E18" s="364"/>
      <c r="F18" s="364"/>
      <c r="G18" s="365"/>
      <c r="H18" s="369" t="s">
        <v>245</v>
      </c>
      <c r="I18" s="370"/>
      <c r="J18" s="370"/>
      <c r="K18" s="370"/>
      <c r="L18" s="370"/>
      <c r="M18" s="370"/>
      <c r="N18" s="370"/>
      <c r="O18" s="358"/>
      <c r="P18" s="358"/>
      <c r="Q18" s="358"/>
      <c r="R18" s="366"/>
      <c r="S18" s="357" t="s">
        <v>246</v>
      </c>
      <c r="T18" s="358"/>
      <c r="U18" s="358"/>
      <c r="V18" s="358"/>
      <c r="W18" s="358"/>
      <c r="X18" s="358"/>
      <c r="Y18" s="366"/>
      <c r="Z18" s="367">
        <v>20</v>
      </c>
      <c r="AA18" s="368"/>
      <c r="AB18" s="368"/>
      <c r="AC18" s="128"/>
      <c r="AD18" s="264"/>
      <c r="AE18" s="262"/>
      <c r="AF18" s="262"/>
      <c r="AG18" s="262"/>
      <c r="AH18" s="265"/>
      <c r="AQ18" s="24" t="s">
        <v>74</v>
      </c>
      <c r="AR18" t="s">
        <v>82</v>
      </c>
      <c r="AS18" s="72" t="str">
        <f t="shared" si="0"/>
        <v>牛牧子ども会育成会</v>
      </c>
      <c r="AT18" s="69" t="s">
        <v>97</v>
      </c>
      <c r="AU18" s="24" t="s">
        <v>222</v>
      </c>
      <c r="AV18" t="s">
        <v>219</v>
      </c>
      <c r="AW18" t="str">
        <f t="shared" si="1"/>
        <v>ウシマキコドモカイイクセイカイ</v>
      </c>
    </row>
    <row r="19" spans="1:49" ht="28.15" customHeight="1" x14ac:dyDescent="0.15">
      <c r="B19" s="361">
        <v>8</v>
      </c>
      <c r="C19" s="362"/>
      <c r="D19" s="363" t="s">
        <v>257</v>
      </c>
      <c r="E19" s="364"/>
      <c r="F19" s="364"/>
      <c r="G19" s="365"/>
      <c r="H19" s="357" t="s">
        <v>237</v>
      </c>
      <c r="I19" s="358"/>
      <c r="J19" s="358"/>
      <c r="K19" s="358"/>
      <c r="L19" s="358"/>
      <c r="M19" s="358"/>
      <c r="N19" s="358"/>
      <c r="O19" s="358"/>
      <c r="P19" s="358"/>
      <c r="Q19" s="358"/>
      <c r="R19" s="366"/>
      <c r="S19" s="357" t="s">
        <v>242</v>
      </c>
      <c r="T19" s="358"/>
      <c r="U19" s="358"/>
      <c r="V19" s="358"/>
      <c r="W19" s="358"/>
      <c r="X19" s="358"/>
      <c r="Y19" s="366"/>
      <c r="Z19" s="367">
        <v>20</v>
      </c>
      <c r="AA19" s="368"/>
      <c r="AB19" s="368"/>
      <c r="AC19" s="128"/>
      <c r="AD19" s="264"/>
      <c r="AE19" s="262"/>
      <c r="AF19" s="262"/>
      <c r="AG19" s="262"/>
      <c r="AH19" s="265"/>
      <c r="AQ19" s="24" t="s">
        <v>75</v>
      </c>
      <c r="AR19" t="s">
        <v>82</v>
      </c>
      <c r="AS19" s="72" t="str">
        <f t="shared" si="0"/>
        <v>山吹上子ども会育成会</v>
      </c>
      <c r="AT19" s="69" t="s">
        <v>98</v>
      </c>
      <c r="AU19" s="24" t="s">
        <v>223</v>
      </c>
      <c r="AV19" t="s">
        <v>219</v>
      </c>
      <c r="AW19" t="str">
        <f t="shared" si="1"/>
        <v>ヤマブキカミコドモカイイクセイカイ</v>
      </c>
    </row>
    <row r="20" spans="1:49" ht="28.15" customHeight="1" x14ac:dyDescent="0.15">
      <c r="B20" s="361">
        <v>8</v>
      </c>
      <c r="C20" s="362"/>
      <c r="D20" s="363" t="s">
        <v>258</v>
      </c>
      <c r="E20" s="364"/>
      <c r="F20" s="364"/>
      <c r="G20" s="365"/>
      <c r="H20" s="369" t="s">
        <v>235</v>
      </c>
      <c r="I20" s="370"/>
      <c r="J20" s="370"/>
      <c r="K20" s="370"/>
      <c r="L20" s="370"/>
      <c r="M20" s="370"/>
      <c r="N20" s="370"/>
      <c r="O20" s="358"/>
      <c r="P20" s="358"/>
      <c r="Q20" s="358"/>
      <c r="R20" s="366"/>
      <c r="S20" s="357" t="s">
        <v>242</v>
      </c>
      <c r="T20" s="358"/>
      <c r="U20" s="358"/>
      <c r="V20" s="358"/>
      <c r="W20" s="358"/>
      <c r="X20" s="358"/>
      <c r="Y20" s="366"/>
      <c r="Z20" s="367">
        <v>20</v>
      </c>
      <c r="AA20" s="368"/>
      <c r="AB20" s="368"/>
      <c r="AC20" s="128"/>
      <c r="AD20" s="264"/>
      <c r="AE20" s="262"/>
      <c r="AF20" s="262"/>
      <c r="AG20" s="262"/>
      <c r="AH20" s="265"/>
      <c r="AQ20" s="43" t="s">
        <v>76</v>
      </c>
      <c r="AR20" t="s">
        <v>82</v>
      </c>
      <c r="AS20" s="72" t="str">
        <f t="shared" si="0"/>
        <v>山吹中子ども会育成会</v>
      </c>
      <c r="AT20" s="69" t="s">
        <v>99</v>
      </c>
      <c r="AU20" s="43" t="s">
        <v>224</v>
      </c>
      <c r="AV20" t="s">
        <v>219</v>
      </c>
      <c r="AW20" t="str">
        <f t="shared" si="1"/>
        <v>ヤマブキナカコドモカイイクセイカイ</v>
      </c>
    </row>
    <row r="21" spans="1:49" ht="28.15" customHeight="1" x14ac:dyDescent="0.15">
      <c r="B21" s="361">
        <v>8</v>
      </c>
      <c r="C21" s="362"/>
      <c r="D21" s="363" t="s">
        <v>257</v>
      </c>
      <c r="E21" s="364"/>
      <c r="F21" s="364"/>
      <c r="G21" s="365"/>
      <c r="H21" s="357" t="s">
        <v>236</v>
      </c>
      <c r="I21" s="358"/>
      <c r="J21" s="358"/>
      <c r="K21" s="358"/>
      <c r="L21" s="358"/>
      <c r="M21" s="358"/>
      <c r="N21" s="358"/>
      <c r="O21" s="358"/>
      <c r="P21" s="358"/>
      <c r="Q21" s="358"/>
      <c r="R21" s="366"/>
      <c r="S21" s="357" t="s">
        <v>242</v>
      </c>
      <c r="T21" s="358"/>
      <c r="U21" s="358"/>
      <c r="V21" s="358"/>
      <c r="W21" s="358"/>
      <c r="X21" s="358"/>
      <c r="Y21" s="366"/>
      <c r="Z21" s="367">
        <v>20</v>
      </c>
      <c r="AA21" s="368"/>
      <c r="AB21" s="368"/>
      <c r="AC21" s="128"/>
      <c r="AD21" s="264"/>
      <c r="AE21" s="262"/>
      <c r="AF21" s="262"/>
      <c r="AG21" s="262"/>
      <c r="AH21" s="265"/>
      <c r="AQ21" s="68" t="s">
        <v>77</v>
      </c>
      <c r="AR21" t="s">
        <v>82</v>
      </c>
      <c r="AS21" s="72" t="str">
        <f t="shared" si="0"/>
        <v>下平子ども会育成会</v>
      </c>
      <c r="AT21" s="69" t="s">
        <v>100</v>
      </c>
      <c r="AU21" s="68" t="s">
        <v>225</v>
      </c>
      <c r="AV21" t="s">
        <v>219</v>
      </c>
      <c r="AW21" t="str">
        <f t="shared" si="1"/>
        <v>シモダイラコドモカイイクセイカイ</v>
      </c>
    </row>
    <row r="22" spans="1:49" ht="28.15" customHeight="1" x14ac:dyDescent="0.15">
      <c r="B22" s="361">
        <v>10</v>
      </c>
      <c r="C22" s="362"/>
      <c r="D22" s="363" t="s">
        <v>257</v>
      </c>
      <c r="E22" s="364"/>
      <c r="F22" s="364"/>
      <c r="G22" s="365"/>
      <c r="H22" s="369" t="s">
        <v>251</v>
      </c>
      <c r="I22" s="370"/>
      <c r="J22" s="370"/>
      <c r="K22" s="370"/>
      <c r="L22" s="370"/>
      <c r="M22" s="370"/>
      <c r="N22" s="370"/>
      <c r="O22" s="358"/>
      <c r="P22" s="358"/>
      <c r="Q22" s="358"/>
      <c r="R22" s="366"/>
      <c r="S22" s="357" t="s">
        <v>252</v>
      </c>
      <c r="T22" s="358"/>
      <c r="U22" s="358"/>
      <c r="V22" s="358"/>
      <c r="W22" s="358"/>
      <c r="X22" s="358"/>
      <c r="Y22" s="366"/>
      <c r="Z22" s="367">
        <v>20</v>
      </c>
      <c r="AA22" s="368"/>
      <c r="AB22" s="368"/>
      <c r="AC22" s="128"/>
      <c r="AD22" s="264"/>
      <c r="AE22" s="262"/>
      <c r="AF22" s="262"/>
      <c r="AG22" s="262"/>
      <c r="AH22" s="265"/>
      <c r="AQ22" s="68" t="s">
        <v>78</v>
      </c>
      <c r="AR22" t="s">
        <v>82</v>
      </c>
      <c r="AS22" s="72" t="str">
        <f t="shared" si="0"/>
        <v>駒場子ども会育成会</v>
      </c>
      <c r="AT22" s="69" t="s">
        <v>101</v>
      </c>
      <c r="AU22" s="68" t="s">
        <v>226</v>
      </c>
      <c r="AV22" t="s">
        <v>227</v>
      </c>
      <c r="AW22" t="str">
        <f t="shared" si="1"/>
        <v>コマバコドモカイイクセイカイ</v>
      </c>
    </row>
    <row r="23" spans="1:49" ht="28.15" customHeight="1" x14ac:dyDescent="0.15">
      <c r="B23" s="361">
        <v>12</v>
      </c>
      <c r="C23" s="362"/>
      <c r="D23" s="363" t="s">
        <v>259</v>
      </c>
      <c r="E23" s="364"/>
      <c r="F23" s="364"/>
      <c r="G23" s="365"/>
      <c r="H23" s="369" t="s">
        <v>238</v>
      </c>
      <c r="I23" s="370"/>
      <c r="J23" s="370"/>
      <c r="K23" s="370"/>
      <c r="L23" s="370"/>
      <c r="M23" s="370"/>
      <c r="N23" s="370"/>
      <c r="O23" s="358"/>
      <c r="P23" s="358"/>
      <c r="Q23" s="358"/>
      <c r="R23" s="366"/>
      <c r="S23" s="357" t="s">
        <v>243</v>
      </c>
      <c r="T23" s="358"/>
      <c r="U23" s="358"/>
      <c r="V23" s="358"/>
      <c r="W23" s="358"/>
      <c r="X23" s="358"/>
      <c r="Y23" s="366"/>
      <c r="Z23" s="367">
        <v>20</v>
      </c>
      <c r="AA23" s="368"/>
      <c r="AB23" s="368"/>
      <c r="AC23" s="128"/>
      <c r="AD23" s="264"/>
      <c r="AE23" s="262"/>
      <c r="AF23" s="262"/>
      <c r="AG23" s="262"/>
      <c r="AH23" s="265"/>
      <c r="AQ23" s="68" t="s">
        <v>79</v>
      </c>
      <c r="AR23" t="s">
        <v>82</v>
      </c>
      <c r="AS23" s="72" t="str">
        <f t="shared" si="0"/>
        <v>竜口子ども会育成会</v>
      </c>
      <c r="AT23" s="69" t="s">
        <v>102</v>
      </c>
      <c r="AU23" s="68" t="s">
        <v>228</v>
      </c>
      <c r="AV23" t="s">
        <v>227</v>
      </c>
      <c r="AW23" t="str">
        <f t="shared" si="1"/>
        <v>タツノクチコドモカイイクセイカイ</v>
      </c>
    </row>
    <row r="24" spans="1:49" ht="28.15" customHeight="1" x14ac:dyDescent="0.15">
      <c r="B24" s="361">
        <v>1</v>
      </c>
      <c r="C24" s="362"/>
      <c r="D24" s="363" t="s">
        <v>257</v>
      </c>
      <c r="E24" s="364"/>
      <c r="F24" s="364"/>
      <c r="G24" s="365"/>
      <c r="H24" s="130" t="s">
        <v>239</v>
      </c>
      <c r="I24" s="131"/>
      <c r="J24" s="131"/>
      <c r="K24" s="131"/>
      <c r="L24" s="131"/>
      <c r="M24" s="131"/>
      <c r="N24" s="131"/>
      <c r="O24" s="131"/>
      <c r="P24" s="131"/>
      <c r="Q24" s="131"/>
      <c r="R24" s="132"/>
      <c r="S24" s="130" t="s">
        <v>243</v>
      </c>
      <c r="T24" s="131"/>
      <c r="U24" s="131"/>
      <c r="V24" s="131"/>
      <c r="W24" s="131"/>
      <c r="X24" s="131"/>
      <c r="Y24" s="132"/>
      <c r="Z24" s="367">
        <v>40</v>
      </c>
      <c r="AA24" s="368"/>
      <c r="AB24" s="368"/>
      <c r="AC24" s="128"/>
      <c r="AD24" s="264"/>
      <c r="AE24" s="262"/>
      <c r="AF24" s="262"/>
      <c r="AG24" s="262"/>
      <c r="AH24" s="265"/>
      <c r="AQ24" s="68" t="s">
        <v>80</v>
      </c>
      <c r="AR24" t="s">
        <v>82</v>
      </c>
      <c r="AS24" s="72" t="str">
        <f t="shared" si="0"/>
        <v>上平子ども会育成会</v>
      </c>
      <c r="AT24" s="69" t="s">
        <v>103</v>
      </c>
      <c r="AU24" s="68" t="s">
        <v>229</v>
      </c>
      <c r="AV24" t="s">
        <v>227</v>
      </c>
      <c r="AW24" t="str">
        <f t="shared" si="1"/>
        <v>ウエダイラコドモカイイクセイカイ</v>
      </c>
    </row>
    <row r="25" spans="1:49" ht="28.15" customHeight="1" x14ac:dyDescent="0.15">
      <c r="B25" s="361">
        <v>1</v>
      </c>
      <c r="C25" s="362"/>
      <c r="D25" s="363" t="s">
        <v>259</v>
      </c>
      <c r="E25" s="364"/>
      <c r="F25" s="364"/>
      <c r="G25" s="365"/>
      <c r="H25" s="133" t="s">
        <v>240</v>
      </c>
      <c r="I25" s="134"/>
      <c r="J25" s="134"/>
      <c r="K25" s="134"/>
      <c r="L25" s="134"/>
      <c r="M25" s="134"/>
      <c r="N25" s="134"/>
      <c r="O25" s="131"/>
      <c r="P25" s="131"/>
      <c r="Q25" s="131"/>
      <c r="R25" s="132"/>
      <c r="S25" s="130" t="s">
        <v>243</v>
      </c>
      <c r="T25" s="131"/>
      <c r="U25" s="131"/>
      <c r="V25" s="131"/>
      <c r="W25" s="131"/>
      <c r="X25" s="131"/>
      <c r="Y25" s="132"/>
      <c r="Z25" s="367">
        <v>50</v>
      </c>
      <c r="AA25" s="368"/>
      <c r="AB25" s="368"/>
      <c r="AC25" s="128"/>
      <c r="AD25" s="264"/>
      <c r="AE25" s="262"/>
      <c r="AF25" s="262"/>
      <c r="AG25" s="262"/>
      <c r="AH25" s="265"/>
      <c r="AQ25" s="68" t="s">
        <v>81</v>
      </c>
      <c r="AR25" t="s">
        <v>82</v>
      </c>
      <c r="AS25" s="72" t="str">
        <f t="shared" si="0"/>
        <v>新田子ども会育成会</v>
      </c>
      <c r="AT25" s="69" t="s">
        <v>104</v>
      </c>
      <c r="AU25" s="68" t="s">
        <v>230</v>
      </c>
      <c r="AV25" t="s">
        <v>227</v>
      </c>
      <c r="AW25" t="str">
        <f t="shared" si="1"/>
        <v>シンデンコドモカイイクセイカイ</v>
      </c>
    </row>
    <row r="26" spans="1:49" ht="28.15" customHeight="1" x14ac:dyDescent="0.15">
      <c r="B26" s="361">
        <v>2</v>
      </c>
      <c r="C26" s="362"/>
      <c r="D26" s="363" t="s">
        <v>259</v>
      </c>
      <c r="E26" s="364"/>
      <c r="F26" s="364"/>
      <c r="G26" s="365"/>
      <c r="H26" s="130" t="s">
        <v>241</v>
      </c>
      <c r="I26" s="131"/>
      <c r="J26" s="131"/>
      <c r="K26" s="131"/>
      <c r="L26" s="131"/>
      <c r="M26" s="131"/>
      <c r="N26" s="131"/>
      <c r="O26" s="131"/>
      <c r="P26" s="131"/>
      <c r="Q26" s="131"/>
      <c r="R26" s="132"/>
      <c r="S26" s="130" t="s">
        <v>244</v>
      </c>
      <c r="T26" s="131"/>
      <c r="U26" s="131"/>
      <c r="V26" s="131"/>
      <c r="W26" s="131"/>
      <c r="X26" s="131"/>
      <c r="Y26" s="132"/>
      <c r="Z26" s="367">
        <v>30</v>
      </c>
      <c r="AA26" s="368"/>
      <c r="AB26" s="368"/>
      <c r="AC26" s="128"/>
      <c r="AD26" s="264"/>
      <c r="AE26" s="262"/>
      <c r="AF26" s="262"/>
      <c r="AG26" s="262"/>
      <c r="AH26" s="265"/>
    </row>
    <row r="27" spans="1:49" ht="28.15" customHeight="1" x14ac:dyDescent="0.15">
      <c r="B27" s="361">
        <v>3</v>
      </c>
      <c r="C27" s="362"/>
      <c r="D27" s="363" t="s">
        <v>259</v>
      </c>
      <c r="E27" s="364"/>
      <c r="F27" s="364"/>
      <c r="G27" s="365"/>
      <c r="H27" s="133" t="s">
        <v>247</v>
      </c>
      <c r="I27" s="134"/>
      <c r="J27" s="134"/>
      <c r="K27" s="134"/>
      <c r="L27" s="134"/>
      <c r="M27" s="134"/>
      <c r="N27" s="134"/>
      <c r="O27" s="131"/>
      <c r="P27" s="131"/>
      <c r="Q27" s="131"/>
      <c r="R27" s="132"/>
      <c r="S27" s="130" t="s">
        <v>253</v>
      </c>
      <c r="T27" s="131"/>
      <c r="U27" s="131"/>
      <c r="V27" s="131"/>
      <c r="W27" s="131"/>
      <c r="X27" s="131"/>
      <c r="Y27" s="132"/>
      <c r="Z27" s="367">
        <v>20</v>
      </c>
      <c r="AA27" s="368"/>
      <c r="AB27" s="368"/>
      <c r="AC27" s="128"/>
      <c r="AD27" s="264"/>
      <c r="AE27" s="262"/>
      <c r="AF27" s="262"/>
      <c r="AG27" s="262"/>
      <c r="AH27" s="265"/>
    </row>
    <row r="28" spans="1:49" ht="28.15" customHeight="1" x14ac:dyDescent="0.15">
      <c r="B28" s="361">
        <v>3</v>
      </c>
      <c r="C28" s="362"/>
      <c r="D28" s="363" t="s">
        <v>259</v>
      </c>
      <c r="E28" s="364"/>
      <c r="F28" s="364"/>
      <c r="G28" s="365"/>
      <c r="H28" s="130" t="s">
        <v>248</v>
      </c>
      <c r="I28" s="131"/>
      <c r="J28" s="131"/>
      <c r="K28" s="131"/>
      <c r="L28" s="131"/>
      <c r="M28" s="131"/>
      <c r="N28" s="131"/>
      <c r="O28" s="131"/>
      <c r="P28" s="131"/>
      <c r="Q28" s="131"/>
      <c r="R28" s="132"/>
      <c r="S28" s="357" t="s">
        <v>242</v>
      </c>
      <c r="T28" s="358"/>
      <c r="U28" s="358"/>
      <c r="V28" s="358"/>
      <c r="W28" s="358"/>
      <c r="X28" s="358"/>
      <c r="Y28" s="366"/>
      <c r="Z28" s="367">
        <v>20</v>
      </c>
      <c r="AA28" s="368"/>
      <c r="AB28" s="368"/>
      <c r="AC28" s="128"/>
      <c r="AD28" s="264"/>
      <c r="AE28" s="262"/>
      <c r="AF28" s="262"/>
      <c r="AG28" s="262"/>
      <c r="AH28" s="265"/>
    </row>
    <row r="29" spans="1:49" ht="28.15" customHeight="1" x14ac:dyDescent="0.15">
      <c r="B29" s="266"/>
      <c r="C29" s="267"/>
      <c r="D29" s="268"/>
      <c r="E29" s="269"/>
      <c r="F29" s="269"/>
      <c r="G29" s="270"/>
      <c r="H29" s="264"/>
      <c r="I29" s="262"/>
      <c r="J29" s="262"/>
      <c r="K29" s="262"/>
      <c r="L29" s="262"/>
      <c r="M29" s="262"/>
      <c r="N29" s="262"/>
      <c r="O29" s="262"/>
      <c r="P29" s="262"/>
      <c r="Q29" s="262"/>
      <c r="R29" s="263"/>
      <c r="S29" s="264"/>
      <c r="T29" s="262"/>
      <c r="U29" s="262"/>
      <c r="V29" s="262"/>
      <c r="W29" s="262"/>
      <c r="X29" s="262"/>
      <c r="Y29" s="263"/>
      <c r="Z29" s="271"/>
      <c r="AA29" s="272"/>
      <c r="AB29" s="272"/>
      <c r="AC29" s="129"/>
      <c r="AD29" s="264"/>
      <c r="AE29" s="262"/>
      <c r="AF29" s="262"/>
      <c r="AG29" s="262"/>
      <c r="AH29" s="265"/>
    </row>
    <row r="30" spans="1:49" x14ac:dyDescent="0.15">
      <c r="B30" s="6" t="s">
        <v>231</v>
      </c>
      <c r="C30" s="1"/>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49" ht="28.15" customHeight="1" x14ac:dyDescent="0.15">
      <c r="B31" s="348" t="s">
        <v>261</v>
      </c>
      <c r="C31" s="349"/>
      <c r="D31" s="349"/>
      <c r="E31" s="349"/>
      <c r="F31" s="349"/>
      <c r="G31" s="350"/>
      <c r="H31" s="351" t="s">
        <v>260</v>
      </c>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3"/>
    </row>
    <row r="32" spans="1:49" ht="28.15" customHeight="1" x14ac:dyDescent="0.15">
      <c r="A32" t="s">
        <v>262</v>
      </c>
      <c r="B32" s="354" t="s">
        <v>261</v>
      </c>
      <c r="C32" s="355"/>
      <c r="D32" s="355"/>
      <c r="E32" s="355"/>
      <c r="F32" s="355"/>
      <c r="G32" s="356"/>
      <c r="H32" s="357" t="s">
        <v>263</v>
      </c>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9"/>
    </row>
    <row r="33" spans="2:34" ht="28.15" customHeight="1" x14ac:dyDescent="0.15">
      <c r="B33" s="360"/>
      <c r="C33" s="269"/>
      <c r="D33" s="269"/>
      <c r="E33" s="269"/>
      <c r="F33" s="269"/>
      <c r="G33" s="270"/>
      <c r="H33" s="264"/>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5"/>
    </row>
    <row r="34" spans="2:34" ht="28.15" customHeight="1" x14ac:dyDescent="0.15">
      <c r="B34" s="342" t="s">
        <v>232</v>
      </c>
      <c r="C34" s="343"/>
      <c r="D34" s="343"/>
      <c r="E34" s="343"/>
      <c r="F34" s="343"/>
      <c r="G34" s="344"/>
      <c r="H34" s="345" t="s">
        <v>233</v>
      </c>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7"/>
    </row>
    <row r="35" spans="2:34" x14ac:dyDescent="0.15">
      <c r="Z35" s="117"/>
      <c r="AH35" s="12"/>
    </row>
  </sheetData>
  <dataConsolidate/>
  <mergeCells count="111">
    <mergeCell ref="C7:F7"/>
    <mergeCell ref="G7:I7"/>
    <mergeCell ref="P7:U7"/>
    <mergeCell ref="V7:AH7"/>
    <mergeCell ref="C8:F8"/>
    <mergeCell ref="G8:I8"/>
    <mergeCell ref="P8:U8"/>
    <mergeCell ref="V8:AH8"/>
    <mergeCell ref="A2:H2"/>
    <mergeCell ref="AB3:AC3"/>
    <mergeCell ref="H4:J4"/>
    <mergeCell ref="K4:W4"/>
    <mergeCell ref="P6:U6"/>
    <mergeCell ref="V6:AH6"/>
    <mergeCell ref="P11:U11"/>
    <mergeCell ref="V11:AH11"/>
    <mergeCell ref="B15:C15"/>
    <mergeCell ref="D15:G15"/>
    <mergeCell ref="H15:R15"/>
    <mergeCell ref="S15:Y15"/>
    <mergeCell ref="Z15:AC15"/>
    <mergeCell ref="AD15:AH15"/>
    <mergeCell ref="B9:J9"/>
    <mergeCell ref="P9:U9"/>
    <mergeCell ref="W9:Z9"/>
    <mergeCell ref="AB9:AD9"/>
    <mergeCell ref="P10:U10"/>
    <mergeCell ref="V10:AH10"/>
    <mergeCell ref="B17:C17"/>
    <mergeCell ref="D17:G17"/>
    <mergeCell ref="H17:R17"/>
    <mergeCell ref="S17:Y17"/>
    <mergeCell ref="Z17:AB17"/>
    <mergeCell ref="AD17:AH17"/>
    <mergeCell ref="B16:C16"/>
    <mergeCell ref="D16:G16"/>
    <mergeCell ref="H16:R16"/>
    <mergeCell ref="S16:Y16"/>
    <mergeCell ref="Z16:AB16"/>
    <mergeCell ref="AD16:AH16"/>
    <mergeCell ref="B19:C19"/>
    <mergeCell ref="D19:G19"/>
    <mergeCell ref="H19:R19"/>
    <mergeCell ref="S19:Y19"/>
    <mergeCell ref="Z19:AB19"/>
    <mergeCell ref="AD19:AH19"/>
    <mergeCell ref="B18:C18"/>
    <mergeCell ref="D18:G18"/>
    <mergeCell ref="H18:R18"/>
    <mergeCell ref="S18:Y18"/>
    <mergeCell ref="Z18:AB18"/>
    <mergeCell ref="AD18:AH18"/>
    <mergeCell ref="B21:C21"/>
    <mergeCell ref="D21:G21"/>
    <mergeCell ref="H21:R21"/>
    <mergeCell ref="S21:Y21"/>
    <mergeCell ref="Z21:AB21"/>
    <mergeCell ref="AD21:AH21"/>
    <mergeCell ref="B20:C20"/>
    <mergeCell ref="D20:G20"/>
    <mergeCell ref="H20:R20"/>
    <mergeCell ref="S20:Y20"/>
    <mergeCell ref="Z20:AB20"/>
    <mergeCell ref="AD20:AH20"/>
    <mergeCell ref="B23:C23"/>
    <mergeCell ref="D23:G23"/>
    <mergeCell ref="H23:R23"/>
    <mergeCell ref="S23:Y23"/>
    <mergeCell ref="Z23:AB23"/>
    <mergeCell ref="AD23:AH23"/>
    <mergeCell ref="B22:C22"/>
    <mergeCell ref="D22:G22"/>
    <mergeCell ref="H22:R22"/>
    <mergeCell ref="S22:Y22"/>
    <mergeCell ref="Z22:AB22"/>
    <mergeCell ref="AD22:AH22"/>
    <mergeCell ref="B26:C26"/>
    <mergeCell ref="D26:G26"/>
    <mergeCell ref="Z26:AB26"/>
    <mergeCell ref="AD26:AH26"/>
    <mergeCell ref="B25:C25"/>
    <mergeCell ref="D25:G25"/>
    <mergeCell ref="Z25:AB25"/>
    <mergeCell ref="AD25:AH25"/>
    <mergeCell ref="B24:C24"/>
    <mergeCell ref="D24:G24"/>
    <mergeCell ref="Z24:AB24"/>
    <mergeCell ref="AD24:AH24"/>
    <mergeCell ref="B28:C28"/>
    <mergeCell ref="D28:G28"/>
    <mergeCell ref="S28:Y28"/>
    <mergeCell ref="Z28:AB28"/>
    <mergeCell ref="AD28:AH28"/>
    <mergeCell ref="B27:C27"/>
    <mergeCell ref="D27:G27"/>
    <mergeCell ref="Z27:AB27"/>
    <mergeCell ref="AD27:AH27"/>
    <mergeCell ref="B34:G34"/>
    <mergeCell ref="H34:AH34"/>
    <mergeCell ref="B31:G31"/>
    <mergeCell ref="H31:AH31"/>
    <mergeCell ref="B32:G32"/>
    <mergeCell ref="H32:AH32"/>
    <mergeCell ref="B33:G33"/>
    <mergeCell ref="H33:AH33"/>
    <mergeCell ref="B29:C29"/>
    <mergeCell ref="D29:G29"/>
    <mergeCell ref="H29:R29"/>
    <mergeCell ref="S29:Y29"/>
    <mergeCell ref="Z29:AB29"/>
    <mergeCell ref="AD29:AH29"/>
  </mergeCells>
  <phoneticPr fontId="16"/>
  <dataValidations count="1">
    <dataValidation type="list" allowBlank="1" showInputMessage="1" showErrorMessage="1" sqref="V6:AH6">
      <formula1>$AQ$4:$AQ$25</formula1>
    </dataValidation>
  </dataValidations>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11（加入申込書・加入者名簿１）</vt:lpstr>
      <vt:lpstr>12（加入者名簿２）</vt:lpstr>
      <vt:lpstr>13（年間行事計画書）</vt:lpstr>
      <vt:lpstr>11みほん</vt:lpstr>
      <vt:lpstr>12みほん</vt:lpstr>
      <vt:lpstr>13みほん</vt:lpstr>
      <vt:lpstr>'11（加入申込書・加入者名簿１）'!Print_Area</vt:lpstr>
      <vt:lpstr>'11みほん'!Print_Area</vt:lpstr>
      <vt:lpstr>'12（加入者名簿２）'!Print_Area</vt:lpstr>
      <vt:lpstr>'12みほん'!Print_Area</vt:lpstr>
      <vt:lpstr>'13（年間行事計画書）'!Print_Area</vt:lpstr>
      <vt:lpstr>'13みほん'!Print_Area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Zenkoren</dc:creator>
  <cp:lastModifiedBy>TK16801</cp:lastModifiedBy>
  <cp:lastPrinted>2020-03-03T01:11:39Z</cp:lastPrinted>
  <dcterms:created xsi:type="dcterms:W3CDTF">2012-10-31T08:41:32Z</dcterms:created>
  <dcterms:modified xsi:type="dcterms:W3CDTF">2020-03-03T01:12:00Z</dcterms:modified>
</cp:coreProperties>
</file>